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78" i="8"/>
  <c r="D174"/>
  <c r="D271"/>
  <c r="D163"/>
  <c r="E258"/>
  <c r="D99"/>
  <c r="E194"/>
  <c r="E108"/>
  <c r="E307"/>
  <c r="D587"/>
  <c r="E395"/>
  <c r="D109"/>
  <c r="D269"/>
  <c r="D537"/>
  <c r="D495"/>
  <c r="D463"/>
  <c r="D282"/>
  <c r="D121"/>
  <c r="D218"/>
  <c r="D57"/>
  <c r="D206"/>
  <c r="D45"/>
  <c r="D142"/>
  <c r="E237"/>
  <c r="E434"/>
  <c r="E402"/>
  <c r="E384"/>
  <c r="E352"/>
  <c r="E306"/>
  <c r="D542"/>
  <c r="D524"/>
  <c r="D42"/>
  <c r="E234"/>
  <c r="E222"/>
  <c r="E158"/>
  <c r="D366"/>
  <c r="D316"/>
  <c r="E497"/>
  <c r="E447"/>
  <c r="D730"/>
  <c r="D714"/>
  <c r="D1017"/>
  <c r="D1001"/>
  <c r="D666"/>
  <c r="D650"/>
  <c r="D953"/>
  <c r="D937"/>
  <c r="D43"/>
  <c r="E235"/>
  <c r="E223"/>
  <c r="E159"/>
  <c r="D365"/>
  <c r="E289"/>
  <c r="E496"/>
  <c r="E422"/>
  <c r="E797"/>
  <c r="E973"/>
  <c r="D289"/>
  <c r="D184"/>
  <c r="D225"/>
  <c r="D120"/>
  <c r="D213"/>
  <c r="E321"/>
  <c r="D149"/>
  <c r="E244"/>
  <c r="E387"/>
  <c r="E355"/>
  <c r="E270"/>
  <c r="D529"/>
  <c r="D487"/>
  <c r="D455"/>
  <c r="D437"/>
  <c r="D405"/>
  <c r="D292"/>
  <c r="D131"/>
  <c r="D228"/>
  <c r="D67"/>
  <c r="D216"/>
  <c r="D55"/>
  <c r="D152"/>
  <c r="E247"/>
  <c r="E376"/>
  <c r="E344"/>
  <c r="E302"/>
  <c r="D538"/>
  <c r="D516"/>
  <c r="D484"/>
  <c r="D442"/>
  <c r="D410"/>
  <c r="D70"/>
  <c r="E266"/>
  <c r="E154"/>
  <c r="E90"/>
  <c r="D450"/>
  <c r="D400"/>
  <c r="D322"/>
  <c r="E531"/>
  <c r="D775"/>
  <c r="D759"/>
  <c r="E552"/>
  <c r="D1046"/>
  <c r="D711"/>
  <c r="D695"/>
  <c r="D998"/>
  <c r="D982"/>
  <c r="D71"/>
  <c r="E263"/>
  <c r="E155"/>
  <c r="E91"/>
  <c r="D449"/>
  <c r="D375"/>
  <c r="D321"/>
  <c r="E506"/>
  <c r="D275"/>
  <c r="D114"/>
  <c r="D211"/>
  <c r="D50"/>
  <c r="D199"/>
  <c r="D38"/>
  <c r="D135"/>
  <c r="E230"/>
  <c r="E457"/>
  <c r="E425"/>
  <c r="E407"/>
  <c r="E375"/>
  <c r="E329"/>
  <c r="D555"/>
  <c r="D507"/>
  <c r="D475"/>
  <c r="E93"/>
  <c r="D189"/>
  <c r="D286"/>
  <c r="D125"/>
  <c r="D146"/>
  <c r="E241"/>
  <c r="D82"/>
  <c r="E177"/>
  <c r="E446"/>
  <c r="E414"/>
  <c r="E300"/>
  <c r="D536"/>
  <c r="E318"/>
  <c r="E276"/>
  <c r="D440"/>
  <c r="D408"/>
  <c r="E113"/>
  <c r="E49"/>
  <c r="E37"/>
  <c r="D230"/>
  <c r="D422"/>
  <c r="D372"/>
  <c r="D294"/>
  <c r="E503"/>
  <c r="D880"/>
  <c r="D864"/>
  <c r="E705"/>
  <c r="E689"/>
  <c r="D816"/>
  <c r="D800"/>
  <c r="E641"/>
  <c r="E625"/>
  <c r="E114"/>
  <c r="E50"/>
  <c r="E38"/>
  <c r="D231"/>
  <c r="D421"/>
  <c r="D347"/>
  <c r="D293"/>
  <c r="E478"/>
  <c r="D624"/>
  <c r="D608"/>
  <c r="D959"/>
  <c r="D943"/>
  <c r="D560"/>
  <c r="D539"/>
  <c r="D895"/>
  <c r="D879"/>
  <c r="E92"/>
  <c r="D116"/>
  <c r="D285"/>
  <c r="D52"/>
  <c r="D145"/>
  <c r="D40"/>
  <c r="D81"/>
  <c r="E176"/>
  <c r="E471"/>
  <c r="E439"/>
  <c r="E397"/>
  <c r="E349"/>
  <c r="E343"/>
  <c r="E311"/>
  <c r="D425"/>
  <c r="D393"/>
  <c r="E95"/>
  <c r="D191"/>
  <c r="D288"/>
  <c r="D127"/>
  <c r="D148"/>
  <c r="E243"/>
  <c r="D84"/>
  <c r="E179"/>
  <c r="E364"/>
  <c r="E332"/>
  <c r="E284"/>
  <c r="D526"/>
  <c r="D504"/>
  <c r="D472"/>
  <c r="D430"/>
  <c r="D398"/>
  <c r="E189"/>
  <c r="E125"/>
  <c r="D242"/>
  <c r="D178"/>
  <c r="D426"/>
  <c r="E539"/>
  <c r="D298"/>
  <c r="E411"/>
  <c r="D881"/>
  <c r="D865"/>
  <c r="E658"/>
  <c r="E642"/>
  <c r="D817"/>
  <c r="D801"/>
  <c r="E594"/>
  <c r="E578"/>
  <c r="E190"/>
  <c r="E126"/>
  <c r="D243"/>
  <c r="D179"/>
  <c r="D329"/>
  <c r="E514"/>
  <c r="E460"/>
  <c r="E386"/>
  <c r="D625"/>
  <c r="D609"/>
  <c r="D912"/>
  <c r="D896"/>
  <c r="D958"/>
  <c r="E968"/>
  <c r="D563"/>
  <c r="D681"/>
  <c r="D314"/>
  <c r="E96"/>
  <c r="E509"/>
  <c r="D602"/>
  <c r="E927"/>
  <c r="E1125"/>
  <c r="E863"/>
  <c r="E1014"/>
  <c r="D900"/>
  <c r="D884"/>
  <c r="E789"/>
  <c r="E773"/>
  <c r="D836"/>
  <c r="D820"/>
  <c r="E725"/>
  <c r="E86"/>
  <c r="D182"/>
  <c r="D279"/>
  <c r="D118"/>
  <c r="D171"/>
  <c r="E274"/>
  <c r="D107"/>
  <c r="E202"/>
  <c r="E373"/>
  <c r="D599"/>
  <c r="E323"/>
  <c r="E252"/>
  <c r="D497"/>
  <c r="D465"/>
  <c r="D423"/>
  <c r="D391"/>
  <c r="D290"/>
  <c r="D129"/>
  <c r="D226"/>
  <c r="D65"/>
  <c r="D214"/>
  <c r="D53"/>
  <c r="D150"/>
  <c r="E245"/>
  <c r="E362"/>
  <c r="E330"/>
  <c r="E312"/>
  <c r="E264"/>
  <c r="D502"/>
  <c r="D470"/>
  <c r="D452"/>
  <c r="D420"/>
  <c r="E301"/>
  <c r="E218"/>
  <c r="E206"/>
  <c r="E142"/>
  <c r="D446"/>
  <c r="D396"/>
  <c r="D318"/>
  <c r="E527"/>
  <c r="D774"/>
  <c r="D758"/>
  <c r="E551"/>
  <c r="D1045"/>
  <c r="D710"/>
  <c r="D694"/>
  <c r="D997"/>
  <c r="D981"/>
  <c r="E283"/>
  <c r="E219"/>
  <c r="E207"/>
  <c r="E143"/>
  <c r="D445"/>
  <c r="D371"/>
  <c r="D317"/>
  <c r="E502"/>
  <c r="E1033"/>
  <c r="E1017"/>
  <c r="E40"/>
  <c r="D192"/>
  <c r="D233"/>
  <c r="D128"/>
  <c r="D221"/>
  <c r="E333"/>
  <c r="D157"/>
  <c r="E256"/>
  <c r="E379"/>
  <c r="E347"/>
  <c r="E240"/>
  <c r="D525"/>
  <c r="D479"/>
  <c r="D447"/>
  <c r="D429"/>
  <c r="D397"/>
  <c r="E43"/>
  <c r="D139"/>
  <c r="D236"/>
  <c r="D75"/>
  <c r="D224"/>
  <c r="D63"/>
  <c r="D160"/>
  <c r="E255"/>
  <c r="E368"/>
  <c r="E336"/>
  <c r="E294"/>
  <c r="D530"/>
  <c r="D508"/>
  <c r="D476"/>
  <c r="D434"/>
  <c r="D402"/>
  <c r="E181"/>
  <c r="E117"/>
  <c r="D266"/>
  <c r="D202"/>
  <c r="D338"/>
  <c r="E547"/>
  <c r="E469"/>
  <c r="E419"/>
  <c r="D883"/>
  <c r="D867"/>
  <c r="E660"/>
  <c r="E644"/>
  <c r="D819"/>
  <c r="D803"/>
  <c r="E596"/>
  <c r="E580"/>
  <c r="E182"/>
  <c r="E118"/>
  <c r="D267"/>
  <c r="D203"/>
  <c r="D337"/>
  <c r="E522"/>
  <c r="E468"/>
  <c r="E394"/>
  <c r="D283"/>
  <c r="D122"/>
  <c r="D219"/>
  <c r="D58"/>
  <c r="D207"/>
  <c r="D46"/>
  <c r="D143"/>
  <c r="E238"/>
  <c r="E449"/>
  <c r="E417"/>
  <c r="E399"/>
  <c r="E367"/>
  <c r="E313"/>
  <c r="D545"/>
  <c r="D499"/>
  <c r="D467"/>
  <c r="E69"/>
  <c r="D165"/>
  <c r="D262"/>
  <c r="D101"/>
  <c r="D154"/>
  <c r="E249"/>
  <c r="D90"/>
  <c r="E185"/>
  <c r="E438"/>
  <c r="E406"/>
  <c r="E388"/>
  <c r="E356"/>
  <c r="E310"/>
  <c r="E260"/>
  <c r="D528"/>
  <c r="D496"/>
  <c r="E226"/>
  <c r="E214"/>
  <c r="E150"/>
  <c r="D374"/>
  <c r="D324"/>
  <c r="E505"/>
  <c r="E455"/>
  <c r="D488"/>
  <c r="D924"/>
  <c r="D1019"/>
  <c r="D1003"/>
  <c r="E910"/>
  <c r="D860"/>
  <c r="D955"/>
  <c r="D939"/>
  <c r="E338"/>
  <c r="E227"/>
  <c r="E215"/>
  <c r="E151"/>
  <c r="D373"/>
  <c r="D299"/>
  <c r="E504"/>
  <c r="E430"/>
  <c r="E491"/>
  <c r="D668"/>
  <c r="D763"/>
  <c r="D747"/>
  <c r="D844"/>
  <c r="D604"/>
  <c r="D635"/>
  <c r="D683"/>
  <c r="E365"/>
  <c r="E68"/>
  <c r="D124"/>
  <c r="D261"/>
  <c r="D60"/>
  <c r="D153"/>
  <c r="D48"/>
  <c r="D89"/>
  <c r="E184"/>
  <c r="E463"/>
  <c r="E431"/>
  <c r="E389"/>
  <c r="E357"/>
  <c r="E335"/>
  <c r="E295"/>
  <c r="D513"/>
  <c r="D481"/>
  <c r="E71"/>
  <c r="D167"/>
  <c r="D264"/>
  <c r="D103"/>
  <c r="D156"/>
  <c r="E251"/>
  <c r="D92"/>
  <c r="E187"/>
  <c r="E452"/>
  <c r="E420"/>
  <c r="E378"/>
  <c r="E346"/>
  <c r="E324"/>
  <c r="E288"/>
  <c r="D518"/>
  <c r="D486"/>
  <c r="E173"/>
  <c r="E162"/>
  <c r="E98"/>
  <c r="D378"/>
  <c r="D699"/>
  <c r="E76"/>
  <c r="D731"/>
  <c r="E481"/>
  <c r="D925"/>
  <c r="D909"/>
  <c r="E702"/>
  <c r="E686"/>
  <c r="D861"/>
  <c r="D845"/>
  <c r="E638"/>
  <c r="E622"/>
  <c r="E174"/>
  <c r="E163"/>
  <c r="E99"/>
  <c r="E109"/>
  <c r="D409"/>
  <c r="D110"/>
  <c r="E540"/>
  <c r="E480"/>
  <c r="D669"/>
  <c r="D653"/>
  <c r="D956"/>
  <c r="D627"/>
  <c r="D790"/>
  <c r="D595"/>
  <c r="D697"/>
  <c r="D724"/>
  <c r="E67"/>
  <c r="D248"/>
  <c r="E541"/>
  <c r="E413"/>
  <c r="E759"/>
  <c r="D643"/>
  <c r="E695"/>
  <c r="E982"/>
  <c r="D1008"/>
  <c r="D992"/>
  <c r="E833"/>
  <c r="D166"/>
  <c r="D102"/>
  <c r="E250"/>
  <c r="E186"/>
  <c r="E421"/>
  <c r="E371"/>
  <c r="D551"/>
  <c r="D471"/>
  <c r="D113"/>
  <c r="D49"/>
  <c r="D37"/>
  <c r="E229"/>
  <c r="E410"/>
  <c r="E360"/>
  <c r="E268"/>
  <c r="D500"/>
  <c r="E57"/>
  <c r="D238"/>
  <c r="D364"/>
  <c r="E470"/>
  <c r="D910"/>
  <c r="E687"/>
  <c r="D846"/>
  <c r="E623"/>
  <c r="E58"/>
  <c r="D239"/>
  <c r="D339"/>
  <c r="D482"/>
  <c r="D654"/>
  <c r="D176"/>
  <c r="D112"/>
  <c r="E299"/>
  <c r="E236"/>
  <c r="E427"/>
  <c r="E353"/>
  <c r="E278"/>
  <c r="D477"/>
  <c r="D123"/>
  <c r="D59"/>
  <c r="D47"/>
  <c r="E239"/>
  <c r="E416"/>
  <c r="E342"/>
  <c r="E280"/>
  <c r="D86"/>
  <c r="E170"/>
  <c r="D370"/>
  <c r="E501"/>
  <c r="D360"/>
  <c r="D1018"/>
  <c r="E1278"/>
  <c r="D954"/>
  <c r="D87"/>
  <c r="E171"/>
  <c r="D369"/>
  <c r="E500"/>
  <c r="E42"/>
  <c r="D235"/>
  <c r="D223"/>
  <c r="D159"/>
  <c r="E369"/>
  <c r="E319"/>
  <c r="D493"/>
  <c r="D419"/>
  <c r="E85"/>
  <c r="D278"/>
  <c r="D170"/>
  <c r="D106"/>
  <c r="E358"/>
  <c r="E308"/>
  <c r="D498"/>
  <c r="D448"/>
  <c r="E129"/>
  <c r="E53"/>
  <c r="D342"/>
  <c r="E473"/>
  <c r="D772"/>
  <c r="E661"/>
  <c r="D708"/>
  <c r="E597"/>
  <c r="E130"/>
  <c r="E54"/>
  <c r="D341"/>
  <c r="E472"/>
  <c r="E1031"/>
  <c r="D915"/>
  <c r="E967"/>
  <c r="D851"/>
  <c r="E84"/>
  <c r="D277"/>
  <c r="D169"/>
  <c r="D105"/>
  <c r="E383"/>
  <c r="D567"/>
  <c r="D483"/>
  <c r="D433"/>
  <c r="E87"/>
  <c r="D280"/>
  <c r="D172"/>
  <c r="D108"/>
  <c r="E372"/>
  <c r="E298"/>
  <c r="D512"/>
  <c r="D438"/>
  <c r="D78"/>
  <c r="D258"/>
  <c r="D346"/>
  <c r="E477"/>
  <c r="D773"/>
  <c r="E550"/>
  <c r="D709"/>
  <c r="D996"/>
  <c r="D79"/>
  <c r="D259"/>
  <c r="D441"/>
  <c r="D313"/>
  <c r="E1032"/>
  <c r="D804"/>
  <c r="D806"/>
  <c r="E952"/>
  <c r="E131"/>
  <c r="D356"/>
  <c r="E775"/>
  <c r="E711"/>
  <c r="D856"/>
  <c r="E681"/>
  <c r="E1237"/>
  <c r="D776"/>
  <c r="E769"/>
  <c r="E753"/>
  <c r="E136"/>
  <c r="E60"/>
  <c r="D319"/>
  <c r="E450"/>
  <c r="E628"/>
  <c r="E915"/>
  <c r="E564"/>
  <c r="E851"/>
  <c r="E649"/>
  <c r="E633"/>
  <c r="E936"/>
  <c r="E920"/>
  <c r="E585"/>
  <c r="E569"/>
  <c r="E872"/>
  <c r="E856"/>
  <c r="E269"/>
  <c r="D377"/>
  <c r="D1013"/>
  <c r="D949"/>
  <c r="D752"/>
  <c r="E577"/>
  <c r="D688"/>
  <c r="D1023"/>
  <c r="D1189"/>
  <c r="D1470"/>
  <c r="E1068"/>
  <c r="E1385"/>
  <c r="D1313"/>
  <c r="E1103"/>
  <c r="E1192"/>
  <c r="D1254"/>
  <c r="D22"/>
  <c r="E1169"/>
  <c r="E1450"/>
  <c r="D1378"/>
  <c r="E1168"/>
  <c r="E1309"/>
  <c r="D1118"/>
  <c r="D344"/>
  <c r="E864"/>
  <c r="D829"/>
  <c r="D597"/>
  <c r="D761"/>
  <c r="D28"/>
  <c r="E953"/>
  <c r="D848"/>
  <c r="E341"/>
  <c r="E152"/>
  <c r="D460"/>
  <c r="D332"/>
  <c r="E777"/>
  <c r="D548"/>
  <c r="E713"/>
  <c r="E1000"/>
  <c r="D857"/>
  <c r="D841"/>
  <c r="E634"/>
  <c r="E618"/>
  <c r="D793"/>
  <c r="D777"/>
  <c r="E570"/>
  <c r="E554"/>
  <c r="D1260"/>
  <c r="E64"/>
  <c r="D245"/>
  <c r="E536"/>
  <c r="E408"/>
  <c r="D1012"/>
  <c r="E901"/>
  <c r="D948"/>
  <c r="E837"/>
  <c r="E754"/>
  <c r="E738"/>
  <c r="D574"/>
  <c r="D558"/>
  <c r="E690"/>
  <c r="E674"/>
  <c r="E1025"/>
  <c r="E1009"/>
  <c r="E81"/>
  <c r="E428"/>
  <c r="E746"/>
  <c r="E682"/>
  <c r="D738"/>
  <c r="D1025"/>
  <c r="D674"/>
  <c r="D961"/>
  <c r="E1221"/>
  <c r="D190"/>
  <c r="D126"/>
  <c r="E242"/>
  <c r="E178"/>
  <c r="E429"/>
  <c r="D511"/>
  <c r="D457"/>
  <c r="D383"/>
  <c r="D137"/>
  <c r="D73"/>
  <c r="D61"/>
  <c r="E253"/>
  <c r="E322"/>
  <c r="D540"/>
  <c r="D462"/>
  <c r="D412"/>
  <c r="E73"/>
  <c r="D254"/>
  <c r="E543"/>
  <c r="E415"/>
  <c r="D866"/>
  <c r="E643"/>
  <c r="D802"/>
  <c r="E579"/>
  <c r="E74"/>
  <c r="D255"/>
  <c r="E518"/>
  <c r="E390"/>
  <c r="D610"/>
  <c r="D168"/>
  <c r="D104"/>
  <c r="E248"/>
  <c r="E228"/>
  <c r="E435"/>
  <c r="E361"/>
  <c r="E303"/>
  <c r="D485"/>
  <c r="D115"/>
  <c r="D51"/>
  <c r="D39"/>
  <c r="E231"/>
  <c r="E424"/>
  <c r="E350"/>
  <c r="E296"/>
  <c r="D490"/>
  <c r="E101"/>
  <c r="D186"/>
  <c r="D368"/>
  <c r="E499"/>
  <c r="D911"/>
  <c r="E688"/>
  <c r="D847"/>
  <c r="E624"/>
  <c r="E102"/>
  <c r="D187"/>
  <c r="D343"/>
  <c r="D291"/>
  <c r="D227"/>
  <c r="D215"/>
  <c r="D151"/>
  <c r="E377"/>
  <c r="E327"/>
  <c r="D501"/>
  <c r="D427"/>
  <c r="E293"/>
  <c r="D173"/>
  <c r="D162"/>
  <c r="D98"/>
  <c r="E366"/>
  <c r="D987"/>
  <c r="D506"/>
  <c r="D859"/>
  <c r="E292"/>
  <c r="E198"/>
  <c r="D454"/>
  <c r="D326"/>
  <c r="D728"/>
  <c r="E553"/>
  <c r="D664"/>
  <c r="D999"/>
  <c r="E275"/>
  <c r="E199"/>
  <c r="D453"/>
  <c r="D325"/>
  <c r="E987"/>
  <c r="D807"/>
  <c r="E923"/>
  <c r="D743"/>
  <c r="E309"/>
  <c r="E204"/>
  <c r="D161"/>
  <c r="D97"/>
  <c r="E391"/>
  <c r="E989"/>
  <c r="D491"/>
  <c r="E861"/>
  <c r="D473"/>
  <c r="D175"/>
  <c r="D164"/>
  <c r="D100"/>
  <c r="E110"/>
  <c r="E412"/>
  <c r="D111"/>
  <c r="E272"/>
  <c r="D94"/>
  <c r="E146"/>
  <c r="D458"/>
  <c r="D330"/>
  <c r="D729"/>
  <c r="D1016"/>
  <c r="D665"/>
  <c r="D952"/>
  <c r="D95"/>
  <c r="E147"/>
  <c r="D361"/>
  <c r="E492"/>
  <c r="E988"/>
  <c r="D760"/>
  <c r="D603"/>
  <c r="E909"/>
  <c r="D878"/>
  <c r="D388"/>
  <c r="E466"/>
  <c r="E1333"/>
  <c r="E974"/>
  <c r="E637"/>
  <c r="E817"/>
  <c r="D988"/>
  <c r="E617"/>
  <c r="E709"/>
  <c r="D41"/>
  <c r="E221"/>
  <c r="D351"/>
  <c r="E482"/>
  <c r="D986"/>
  <c r="E763"/>
  <c r="D922"/>
  <c r="E699"/>
  <c r="D559"/>
  <c r="E589"/>
  <c r="E892"/>
  <c r="E876"/>
  <c r="D1190"/>
  <c r="D1035"/>
  <c r="E828"/>
  <c r="E812"/>
  <c r="D77"/>
  <c r="D331"/>
  <c r="D1029"/>
  <c r="D965"/>
  <c r="D600"/>
  <c r="D935"/>
  <c r="E1051"/>
  <c r="D871"/>
  <c r="E1220"/>
  <c r="D1138"/>
  <c r="D1215"/>
  <c r="E1030"/>
  <c r="E1469"/>
  <c r="D1278"/>
  <c r="D1355"/>
  <c r="E1193"/>
  <c r="D1255"/>
  <c r="D652"/>
  <c r="E1134"/>
  <c r="E1342"/>
  <c r="D1331"/>
  <c r="D1420"/>
  <c r="E1258"/>
  <c r="D244"/>
  <c r="D700"/>
  <c r="E1041"/>
  <c r="D613"/>
  <c r="E970"/>
  <c r="D897"/>
  <c r="E1101"/>
  <c r="D741"/>
  <c r="D832"/>
  <c r="E59"/>
  <c r="D240"/>
  <c r="D354"/>
  <c r="E485"/>
  <c r="E913"/>
  <c r="D685"/>
  <c r="E849"/>
  <c r="D621"/>
  <c r="D1053"/>
  <c r="D1037"/>
  <c r="E830"/>
  <c r="E846"/>
  <c r="D989"/>
  <c r="D973"/>
  <c r="E766"/>
  <c r="E750"/>
  <c r="E225"/>
  <c r="E149"/>
  <c r="D309"/>
  <c r="E440"/>
  <c r="E670"/>
  <c r="E749"/>
  <c r="E606"/>
  <c r="E685"/>
  <c r="E646"/>
  <c r="E630"/>
  <c r="E1045"/>
  <c r="E1029"/>
  <c r="E582"/>
  <c r="E566"/>
  <c r="E981"/>
  <c r="E965"/>
  <c r="E145"/>
  <c r="D315"/>
  <c r="E762"/>
  <c r="E698"/>
  <c r="D586"/>
  <c r="D873"/>
  <c r="E1037"/>
  <c r="D809"/>
  <c r="D1396"/>
  <c r="E1234"/>
  <c r="E1311"/>
  <c r="D1120"/>
  <c r="E1006"/>
  <c r="E1118"/>
  <c r="E1387"/>
  <c r="D1497"/>
  <c r="E1287"/>
  <c r="E1376"/>
  <c r="D1237"/>
  <c r="E1158"/>
  <c r="E1427"/>
  <c r="E22"/>
  <c r="D1361"/>
  <c r="E475"/>
  <c r="E999"/>
  <c r="D815"/>
  <c r="D762"/>
  <c r="D940"/>
  <c r="E906"/>
  <c r="D849"/>
  <c r="D44"/>
  <c r="E144"/>
  <c r="D468"/>
  <c r="D340"/>
  <c r="E731"/>
  <c r="E1018"/>
  <c r="E667"/>
  <c r="E954"/>
  <c r="D858"/>
  <c r="D842"/>
  <c r="E635"/>
  <c r="E619"/>
  <c r="D794"/>
  <c r="D778"/>
  <c r="E571"/>
  <c r="E555"/>
  <c r="E70"/>
  <c r="D263"/>
  <c r="D155"/>
  <c r="D91"/>
  <c r="E453"/>
  <c r="E403"/>
  <c r="D583"/>
  <c r="D503"/>
  <c r="D274"/>
  <c r="D210"/>
  <c r="D198"/>
  <c r="D134"/>
  <c r="E442"/>
  <c r="E392"/>
  <c r="E314"/>
  <c r="D532"/>
  <c r="E121"/>
  <c r="E45"/>
  <c r="D414"/>
  <c r="E545"/>
  <c r="D926"/>
  <c r="E703"/>
  <c r="D862"/>
  <c r="E639"/>
  <c r="E122"/>
  <c r="E46"/>
  <c r="D413"/>
  <c r="E544"/>
  <c r="D670"/>
  <c r="D281"/>
  <c r="D217"/>
  <c r="D205"/>
  <c r="D141"/>
  <c r="D83"/>
  <c r="D415"/>
  <c r="D158"/>
  <c r="D444"/>
  <c r="E465"/>
  <c r="E595"/>
  <c r="E464"/>
  <c r="D197"/>
  <c r="E393"/>
  <c r="D517"/>
  <c r="D212"/>
  <c r="D136"/>
  <c r="E382"/>
  <c r="D522"/>
  <c r="D250"/>
  <c r="E549"/>
  <c r="E704"/>
  <c r="E640"/>
  <c r="D251"/>
  <c r="E548"/>
  <c r="D66"/>
  <c r="E246"/>
  <c r="E262"/>
  <c r="D395"/>
  <c r="D270"/>
  <c r="E193"/>
  <c r="E380"/>
  <c r="D520"/>
  <c r="E134"/>
  <c r="E535"/>
  <c r="D1047"/>
  <c r="D983"/>
  <c r="E135"/>
  <c r="E510"/>
  <c r="D791"/>
  <c r="D727"/>
  <c r="D68"/>
  <c r="E192"/>
  <c r="E140"/>
  <c r="D505"/>
  <c r="D272"/>
  <c r="E195"/>
  <c r="E370"/>
  <c r="D510"/>
  <c r="E82"/>
  <c r="E443"/>
  <c r="D1000"/>
  <c r="D936"/>
  <c r="E83"/>
  <c r="E418"/>
  <c r="D744"/>
  <c r="D740"/>
  <c r="E519"/>
  <c r="E847"/>
  <c r="E621"/>
  <c r="D928"/>
  <c r="E1048"/>
  <c r="E157"/>
  <c r="E432"/>
  <c r="E747"/>
  <c r="E683"/>
  <c r="E741"/>
  <c r="E1028"/>
  <c r="E677"/>
  <c r="E964"/>
  <c r="E462"/>
  <c r="E742"/>
  <c r="D919"/>
  <c r="D855"/>
  <c r="E1295"/>
  <c r="D1480"/>
  <c r="E1179"/>
  <c r="E1079"/>
  <c r="E28"/>
  <c r="E1219"/>
  <c r="D1153"/>
  <c r="D296"/>
  <c r="D923"/>
  <c r="D913"/>
  <c r="D541"/>
  <c r="E123"/>
  <c r="D428"/>
  <c r="E929"/>
  <c r="E865"/>
  <c r="D901"/>
  <c r="E678"/>
  <c r="D837"/>
  <c r="E614"/>
  <c r="E290"/>
  <c r="D359"/>
  <c r="E476"/>
  <c r="E1461"/>
  <c r="E1269"/>
  <c r="E893"/>
  <c r="D1117"/>
  <c r="E829"/>
  <c r="D93"/>
  <c r="D985"/>
  <c r="E1053"/>
  <c r="E925"/>
  <c r="D1382"/>
  <c r="E1310"/>
  <c r="D1423"/>
  <c r="D1204"/>
  <c r="E1434"/>
  <c r="E1084"/>
  <c r="D1462"/>
  <c r="D1236"/>
  <c r="E1400"/>
  <c r="E1095"/>
  <c r="D17"/>
  <c r="E220"/>
  <c r="E712"/>
  <c r="E991"/>
  <c r="D746"/>
  <c r="D605"/>
  <c r="D892"/>
  <c r="E325"/>
  <c r="D232"/>
  <c r="D308"/>
  <c r="E715"/>
  <c r="D687"/>
  <c r="D639"/>
  <c r="D1010"/>
  <c r="D1038"/>
  <c r="E663"/>
  <c r="D946"/>
  <c r="D147"/>
  <c r="D489"/>
  <c r="D222"/>
  <c r="D494"/>
  <c r="D334"/>
  <c r="D818"/>
  <c r="D333"/>
  <c r="D209"/>
  <c r="E459"/>
  <c r="E331"/>
  <c r="D284"/>
  <c r="D208"/>
  <c r="E448"/>
  <c r="E320"/>
  <c r="E297"/>
  <c r="D320"/>
  <c r="D715"/>
  <c r="D651"/>
  <c r="E279"/>
  <c r="D295"/>
  <c r="D138"/>
  <c r="D62"/>
  <c r="E337"/>
  <c r="D461"/>
  <c r="D181"/>
  <c r="E265"/>
  <c r="E326"/>
  <c r="D466"/>
  <c r="E65"/>
  <c r="E291"/>
  <c r="D756"/>
  <c r="D692"/>
  <c r="E66"/>
  <c r="E526"/>
  <c r="E1015"/>
  <c r="E951"/>
  <c r="D140"/>
  <c r="D64"/>
  <c r="E351"/>
  <c r="D451"/>
  <c r="D183"/>
  <c r="E267"/>
  <c r="E340"/>
  <c r="D480"/>
  <c r="E282"/>
  <c r="D392"/>
  <c r="D757"/>
  <c r="D693"/>
  <c r="E271"/>
  <c r="D367"/>
  <c r="E1016"/>
  <c r="E669"/>
  <c r="E55"/>
  <c r="D659"/>
  <c r="D840"/>
  <c r="D944"/>
  <c r="E601"/>
  <c r="E72"/>
  <c r="E528"/>
  <c r="E612"/>
  <c r="D547"/>
  <c r="E801"/>
  <c r="D573"/>
  <c r="E737"/>
  <c r="E1024"/>
  <c r="D193"/>
  <c r="E790"/>
  <c r="D736"/>
  <c r="D672"/>
  <c r="E1294"/>
  <c r="D1180"/>
  <c r="E1418"/>
  <c r="D1304"/>
  <c r="D1220"/>
  <c r="E1135"/>
  <c r="D1328"/>
  <c r="E191"/>
  <c r="E1013"/>
  <c r="E986"/>
  <c r="D561"/>
  <c r="D725"/>
  <c r="E88"/>
  <c r="E517"/>
  <c r="D519"/>
  <c r="E984"/>
  <c r="D993"/>
  <c r="E770"/>
  <c r="D929"/>
  <c r="E706"/>
  <c r="E52"/>
  <c r="E458"/>
  <c r="E917"/>
  <c r="E853"/>
  <c r="E586"/>
  <c r="E921"/>
  <c r="D1032"/>
  <c r="E857"/>
  <c r="D297"/>
  <c r="D905"/>
  <c r="D1041"/>
  <c r="D977"/>
  <c r="D1397"/>
  <c r="D1107"/>
  <c r="E1344"/>
  <c r="D18"/>
  <c r="D1231"/>
  <c r="D1194"/>
  <c r="E1060"/>
  <c r="E1074"/>
  <c r="D1270"/>
  <c r="E1184"/>
  <c r="D80"/>
  <c r="D546"/>
  <c r="D831"/>
  <c r="D914"/>
  <c r="D562"/>
  <c r="D742"/>
  <c r="E115"/>
  <c r="E80"/>
  <c r="D362"/>
  <c r="E883"/>
  <c r="E1002"/>
  <c r="E803"/>
  <c r="D902"/>
  <c r="D287"/>
  <c r="E315"/>
  <c r="D234"/>
  <c r="E304"/>
  <c r="E61"/>
  <c r="E659"/>
  <c r="E62"/>
  <c r="D273"/>
  <c r="E467"/>
  <c r="E339"/>
  <c r="D276"/>
  <c r="D200"/>
  <c r="E456"/>
  <c r="E328"/>
  <c r="E165"/>
  <c r="D418"/>
  <c r="D927"/>
  <c r="D863"/>
  <c r="E166"/>
  <c r="D417"/>
  <c r="D130"/>
  <c r="D54"/>
  <c r="E345"/>
  <c r="D469"/>
  <c r="E77"/>
  <c r="E257"/>
  <c r="E334"/>
  <c r="D474"/>
  <c r="E210"/>
  <c r="D404"/>
  <c r="D712"/>
  <c r="D648"/>
  <c r="E211"/>
  <c r="D379"/>
  <c r="E971"/>
  <c r="E907"/>
  <c r="D132"/>
  <c r="D56"/>
  <c r="E359"/>
  <c r="D459"/>
  <c r="E79"/>
  <c r="E259"/>
  <c r="E444"/>
  <c r="E316"/>
  <c r="E305"/>
  <c r="D312"/>
  <c r="D713"/>
  <c r="D649"/>
  <c r="E287"/>
  <c r="E546"/>
  <c r="E972"/>
  <c r="D942"/>
  <c r="E160"/>
  <c r="E911"/>
  <c r="D1052"/>
  <c r="D792"/>
  <c r="E557"/>
  <c r="E233"/>
  <c r="D301"/>
  <c r="D970"/>
  <c r="D906"/>
  <c r="E757"/>
  <c r="E1044"/>
  <c r="E693"/>
  <c r="E980"/>
  <c r="D257"/>
  <c r="E806"/>
  <c r="D584"/>
  <c r="E1035"/>
  <c r="D32"/>
  <c r="E1384"/>
  <c r="E1102"/>
  <c r="E1460"/>
  <c r="E1360"/>
  <c r="D1310"/>
  <c r="E1500"/>
  <c r="D1434"/>
  <c r="E939"/>
  <c r="E1280"/>
  <c r="E969"/>
  <c r="D682"/>
  <c r="E47"/>
  <c r="D300"/>
  <c r="D701"/>
  <c r="D637"/>
  <c r="D885"/>
  <c r="E662"/>
  <c r="D821"/>
  <c r="E598"/>
  <c r="E213"/>
  <c r="E490"/>
  <c r="E765"/>
  <c r="E701"/>
  <c r="E798"/>
  <c r="E877"/>
  <c r="E734"/>
  <c r="E813"/>
  <c r="D443"/>
  <c r="D921"/>
  <c r="D889"/>
  <c r="D825"/>
  <c r="D1065"/>
  <c r="D1486"/>
  <c r="D34"/>
  <c r="D1205"/>
  <c r="E1119"/>
  <c r="E1350"/>
  <c r="D1463"/>
  <c r="E1377"/>
  <c r="E1474"/>
  <c r="D1347"/>
  <c r="E24"/>
  <c r="E776"/>
  <c r="E887"/>
  <c r="E1081"/>
  <c r="E922"/>
  <c r="D589"/>
  <c r="D833"/>
  <c r="E39"/>
  <c r="D394"/>
  <c r="E493"/>
  <c r="D703"/>
  <c r="E651"/>
  <c r="D623"/>
  <c r="D886"/>
  <c r="E787"/>
  <c r="E815"/>
  <c r="D822"/>
  <c r="E723"/>
  <c r="E751"/>
  <c r="E120"/>
  <c r="E44"/>
  <c r="D399"/>
  <c r="E530"/>
  <c r="E672"/>
  <c r="E959"/>
  <c r="E608"/>
  <c r="E895"/>
  <c r="E647"/>
  <c r="E631"/>
  <c r="E934"/>
  <c r="E918"/>
  <c r="E583"/>
  <c r="E567"/>
  <c r="E870"/>
  <c r="E854"/>
  <c r="E161"/>
  <c r="E494"/>
  <c r="E655"/>
  <c r="E591"/>
  <c r="D796"/>
  <c r="D875"/>
  <c r="D732"/>
  <c r="D811"/>
  <c r="D1323"/>
  <c r="E1161"/>
  <c r="E1250"/>
  <c r="E6"/>
  <c r="D1447"/>
  <c r="D1036"/>
  <c r="E1326"/>
  <c r="D1388"/>
  <c r="E1226"/>
  <c r="E1303"/>
  <c r="D1112"/>
  <c r="E1065"/>
  <c r="E1366"/>
  <c r="E1443"/>
  <c r="D1252"/>
  <c r="E507"/>
  <c r="D805"/>
  <c r="E924"/>
  <c r="E950"/>
  <c r="D893"/>
  <c r="E139"/>
  <c r="E63"/>
  <c r="D348"/>
  <c r="E479"/>
  <c r="E885"/>
  <c r="D657"/>
  <c r="E821"/>
  <c r="D593"/>
  <c r="D903"/>
  <c r="D887"/>
  <c r="E680"/>
  <c r="E664"/>
  <c r="D839"/>
  <c r="D823"/>
  <c r="E616"/>
  <c r="E600"/>
  <c r="D1442"/>
  <c r="E48"/>
  <c r="D229"/>
  <c r="D357"/>
  <c r="E488"/>
  <c r="E610"/>
  <c r="E945"/>
  <c r="D1056"/>
  <c r="E881"/>
  <c r="E800"/>
  <c r="E784"/>
  <c r="D572"/>
  <c r="D556"/>
  <c r="E736"/>
  <c r="E720"/>
  <c r="E1023"/>
  <c r="E1007"/>
  <c r="D177"/>
  <c r="E396"/>
  <c r="E898"/>
  <c r="E834"/>
  <c r="D782"/>
  <c r="E559"/>
  <c r="D718"/>
  <c r="D1005"/>
  <c r="E1355"/>
  <c r="E1444"/>
  <c r="D1289"/>
  <c r="E1210"/>
  <c r="E1479"/>
  <c r="D1096"/>
  <c r="D1429"/>
  <c r="E1484"/>
  <c r="D1329"/>
  <c r="D1418"/>
  <c r="E1208"/>
  <c r="D1136"/>
  <c r="D1213"/>
  <c r="D1494"/>
  <c r="E175"/>
  <c r="E760"/>
  <c r="D531"/>
  <c r="E823"/>
  <c r="E1172"/>
  <c r="D1140"/>
  <c r="E32"/>
  <c r="D1399"/>
  <c r="D1314"/>
  <c r="E1452"/>
  <c r="E1486"/>
  <c r="D588"/>
  <c r="D1275"/>
  <c r="D1191"/>
  <c r="E1155"/>
  <c r="D1454"/>
  <c r="D268"/>
  <c r="E483"/>
  <c r="D658"/>
  <c r="D594"/>
  <c r="E842"/>
  <c r="D662"/>
  <c r="E778"/>
  <c r="D598"/>
  <c r="E1282"/>
  <c r="D1079"/>
  <c r="D1168"/>
  <c r="E354"/>
  <c r="D626"/>
  <c r="D220"/>
  <c r="E106"/>
  <c r="E107"/>
  <c r="D515"/>
  <c r="D544"/>
  <c r="E645"/>
  <c r="D899"/>
  <c r="D523"/>
  <c r="D534"/>
  <c r="D1044"/>
  <c r="D788"/>
  <c r="E665"/>
  <c r="E400"/>
  <c r="D557"/>
  <c r="E726"/>
  <c r="E1137"/>
  <c r="D1063"/>
  <c r="D745"/>
  <c r="E761"/>
  <c r="D945"/>
  <c r="D1028"/>
  <c r="D1048"/>
  <c r="D754"/>
  <c r="E1276"/>
  <c r="D1147"/>
  <c r="E1185"/>
  <c r="D898"/>
  <c r="D436"/>
  <c r="E938"/>
  <c r="E831"/>
  <c r="D930"/>
  <c r="E599"/>
  <c r="E281"/>
  <c r="E141"/>
  <c r="D349"/>
  <c r="D1030"/>
  <c r="E791"/>
  <c r="E592"/>
  <c r="E603"/>
  <c r="E739"/>
  <c r="E1089"/>
  <c r="D1049"/>
  <c r="E675"/>
  <c r="E1022"/>
  <c r="E172"/>
  <c r="E605"/>
  <c r="E1069"/>
  <c r="D644"/>
  <c r="D1027"/>
  <c r="D827"/>
  <c r="E1207"/>
  <c r="E1038"/>
  <c r="D1362"/>
  <c r="D1131"/>
  <c r="E1361"/>
  <c r="D29"/>
  <c r="D1389"/>
  <c r="D1163"/>
  <c r="D1392"/>
  <c r="E15"/>
  <c r="D1287"/>
  <c r="E216"/>
  <c r="D655"/>
  <c r="E966"/>
  <c r="D696"/>
  <c r="D877"/>
  <c r="E104"/>
  <c r="E533"/>
  <c r="D795"/>
  <c r="E1004"/>
  <c r="E805"/>
  <c r="E348"/>
  <c r="D995"/>
  <c r="E832"/>
  <c r="E1406"/>
  <c r="D931"/>
  <c r="E768"/>
  <c r="E1470"/>
  <c r="E197"/>
  <c r="D407"/>
  <c r="E520"/>
  <c r="E809"/>
  <c r="E562"/>
  <c r="E729"/>
  <c r="E588"/>
  <c r="E935"/>
  <c r="E1027"/>
  <c r="D1034"/>
  <c r="E871"/>
  <c r="E963"/>
  <c r="D411"/>
  <c r="E611"/>
  <c r="E850"/>
  <c r="D933"/>
  <c r="D734"/>
  <c r="D853"/>
  <c r="D1199"/>
  <c r="E1177"/>
  <c r="D1264"/>
  <c r="D1339"/>
  <c r="E1253"/>
  <c r="E1152"/>
  <c r="D1405"/>
  <c r="E12"/>
  <c r="E1292"/>
  <c r="D15"/>
  <c r="D1179"/>
  <c r="D492"/>
  <c r="D575"/>
  <c r="D751"/>
  <c r="D765"/>
  <c r="D1184"/>
  <c r="E942"/>
  <c r="D14"/>
  <c r="E652"/>
  <c r="D705"/>
  <c r="D1324"/>
  <c r="D1222"/>
  <c r="E183"/>
  <c r="E537"/>
  <c r="D642"/>
  <c r="E858"/>
  <c r="D830"/>
  <c r="E930"/>
  <c r="E1476"/>
  <c r="E1235"/>
  <c r="D1436"/>
  <c r="E1393"/>
  <c r="D1202"/>
  <c r="D1279"/>
  <c r="E1133"/>
  <c r="D1195"/>
  <c r="D1476"/>
  <c r="E1122"/>
  <c r="E1391"/>
  <c r="D1319"/>
  <c r="D780"/>
  <c r="E1198"/>
  <c r="E111"/>
  <c r="E868"/>
  <c r="D617"/>
  <c r="D1457"/>
  <c r="E1421"/>
  <c r="E1436"/>
  <c r="E164"/>
  <c r="D645"/>
  <c r="E1402"/>
  <c r="E1091"/>
  <c r="E1349"/>
  <c r="E1473"/>
  <c r="E1139"/>
  <c r="D1105"/>
  <c r="E836"/>
  <c r="D1006"/>
  <c r="D1177"/>
  <c r="D1451"/>
  <c r="E1096"/>
  <c r="E1107"/>
  <c r="D1015"/>
  <c r="D689"/>
  <c r="E34"/>
  <c r="D1443"/>
  <c r="E1323"/>
  <c r="D1156"/>
  <c r="D1132"/>
  <c r="E1379"/>
  <c r="E1279"/>
  <c r="D771"/>
  <c r="D1141"/>
  <c r="D1130"/>
  <c r="D1375"/>
  <c r="D1183"/>
  <c r="E196"/>
  <c r="D336"/>
  <c r="D550"/>
  <c r="E1001"/>
  <c r="E844"/>
  <c r="D616"/>
  <c r="E780"/>
  <c r="D552"/>
  <c r="E1209"/>
  <c r="E1490"/>
  <c r="D1095"/>
  <c r="D1376"/>
  <c r="E1285"/>
  <c r="E1374"/>
  <c r="D1171"/>
  <c r="E1274"/>
  <c r="D1071"/>
  <c r="D1160"/>
  <c r="D1493"/>
  <c r="E1414"/>
  <c r="D1211"/>
  <c r="D1300"/>
  <c r="E1138"/>
  <c r="E433"/>
  <c r="D535"/>
  <c r="E1397"/>
  <c r="D1126"/>
  <c r="D1496"/>
  <c r="D19"/>
  <c r="E944"/>
  <c r="D717"/>
  <c r="E1322"/>
  <c r="E1462"/>
  <c r="D1248"/>
  <c r="E1320"/>
  <c r="E1230"/>
  <c r="E916"/>
  <c r="E1034"/>
  <c r="E814"/>
  <c r="D1500"/>
  <c r="E1331"/>
  <c r="E1369"/>
  <c r="D435"/>
  <c r="D888"/>
  <c r="E1098"/>
  <c r="E1238"/>
  <c r="E1496"/>
  <c r="E1304"/>
  <c r="D85"/>
  <c r="E363"/>
  <c r="E1365"/>
  <c r="D1311"/>
  <c r="E1154"/>
  <c r="D749"/>
  <c r="E1189"/>
  <c r="D1083"/>
  <c r="E1214"/>
  <c r="E1120"/>
  <c r="E19"/>
  <c r="D619"/>
  <c r="E1354"/>
  <c r="E1347"/>
  <c r="D1058"/>
  <c r="E1412"/>
  <c r="E212"/>
  <c r="E515"/>
  <c r="E1021"/>
  <c r="E957"/>
  <c r="E1058"/>
  <c r="D618"/>
  <c r="E990"/>
  <c r="D554"/>
  <c r="E1100"/>
  <c r="E1417"/>
  <c r="E33"/>
  <c r="D1303"/>
  <c r="E1224"/>
  <c r="E1173"/>
  <c r="D1110"/>
  <c r="E1201"/>
  <c r="E1482"/>
  <c r="D1087"/>
  <c r="D1368"/>
  <c r="E1341"/>
  <c r="D1150"/>
  <c r="D1227"/>
  <c r="D35"/>
  <c r="D328"/>
  <c r="E905"/>
  <c r="D707"/>
  <c r="E1263"/>
  <c r="D1241"/>
  <c r="D1309"/>
  <c r="E960"/>
  <c r="D565"/>
  <c r="D1485"/>
  <c r="E1130"/>
  <c r="E1404"/>
  <c r="E1186"/>
  <c r="E16"/>
  <c r="E613"/>
  <c r="D735"/>
  <c r="D1108"/>
  <c r="D1296"/>
  <c r="D1490"/>
  <c r="E1187"/>
  <c r="E89"/>
  <c r="D737"/>
  <c r="D1261"/>
  <c r="D1385"/>
  <c r="E1180"/>
  <c r="E1170"/>
  <c r="D1472"/>
  <c r="E684"/>
  <c r="D962"/>
  <c r="E1467"/>
  <c r="D1317"/>
  <c r="D1104"/>
  <c r="D1074"/>
  <c r="D1181"/>
  <c r="D591"/>
  <c r="E1056"/>
  <c r="E1296"/>
  <c r="E1071"/>
  <c r="E1046"/>
  <c r="D1381"/>
  <c r="D787"/>
  <c r="E1099"/>
  <c r="E1213"/>
  <c r="D1489"/>
  <c r="D1367"/>
  <c r="E103"/>
  <c r="D358"/>
  <c r="E866"/>
  <c r="E802"/>
  <c r="D533"/>
  <c r="D828"/>
  <c r="E992"/>
  <c r="D764"/>
  <c r="E25"/>
  <c r="E1308"/>
  <c r="E41"/>
  <c r="E138"/>
  <c r="D509"/>
  <c r="D514"/>
  <c r="D938"/>
  <c r="E254"/>
  <c r="E201"/>
  <c r="E423"/>
  <c r="E398"/>
  <c r="E200"/>
  <c r="E203"/>
  <c r="E523"/>
  <c r="E498"/>
  <c r="D615"/>
  <c r="D253"/>
  <c r="E785"/>
  <c r="E508"/>
  <c r="E1371"/>
  <c r="D1345"/>
  <c r="E781"/>
  <c r="D386"/>
  <c r="E786"/>
  <c r="D327"/>
  <c r="E937"/>
  <c r="D969"/>
  <c r="D1154"/>
  <c r="E7"/>
  <c r="D1271"/>
  <c r="D335"/>
  <c r="E51"/>
  <c r="E819"/>
  <c r="E679"/>
  <c r="D990"/>
  <c r="E767"/>
  <c r="D30"/>
  <c r="E205"/>
  <c r="D381"/>
  <c r="E495"/>
  <c r="E807"/>
  <c r="D950"/>
  <c r="E879"/>
  <c r="E587"/>
  <c r="E1042"/>
  <c r="E1205"/>
  <c r="D1033"/>
  <c r="E978"/>
  <c r="E1141"/>
  <c r="E733"/>
  <c r="E958"/>
  <c r="D876"/>
  <c r="D1043"/>
  <c r="D564"/>
  <c r="D972"/>
  <c r="D1272"/>
  <c r="E26"/>
  <c r="E1271"/>
  <c r="D1412"/>
  <c r="D1170"/>
  <c r="D1121"/>
  <c r="D1478"/>
  <c r="D1444"/>
  <c r="D1197"/>
  <c r="E1111"/>
  <c r="D96"/>
  <c r="D671"/>
  <c r="D941"/>
  <c r="D590"/>
  <c r="D834"/>
  <c r="E168"/>
  <c r="D306"/>
  <c r="E405"/>
  <c r="E1020"/>
  <c r="E653"/>
  <c r="D577"/>
  <c r="D843"/>
  <c r="E788"/>
  <c r="E816"/>
  <c r="D779"/>
  <c r="E724"/>
  <c r="E752"/>
  <c r="E209"/>
  <c r="D439"/>
  <c r="E538"/>
  <c r="D968"/>
  <c r="D920"/>
  <c r="E897"/>
  <c r="E756"/>
  <c r="E891"/>
  <c r="E919"/>
  <c r="E692"/>
  <c r="E827"/>
  <c r="E855"/>
  <c r="D241"/>
  <c r="E627"/>
  <c r="D1057"/>
  <c r="D630"/>
  <c r="D582"/>
  <c r="D1021"/>
  <c r="E1087"/>
  <c r="D1288"/>
  <c r="E1458"/>
  <c r="E1163"/>
  <c r="D1428"/>
  <c r="D1315"/>
  <c r="E1485"/>
  <c r="E1195"/>
  <c r="D1439"/>
  <c r="D1137"/>
  <c r="E1319"/>
  <c r="D382"/>
  <c r="D620"/>
  <c r="D723"/>
  <c r="D769"/>
  <c r="D1364"/>
  <c r="E1312"/>
  <c r="E1302"/>
  <c r="D1256"/>
  <c r="E977"/>
  <c r="D1167"/>
  <c r="D1246"/>
  <c r="D1148"/>
  <c r="D352"/>
  <c r="E758"/>
  <c r="D578"/>
  <c r="D678"/>
  <c r="E946"/>
  <c r="D750"/>
  <c r="D1394"/>
  <c r="E1324"/>
  <c r="D1111"/>
  <c r="E1358"/>
  <c r="E1435"/>
  <c r="D1244"/>
  <c r="E1335"/>
  <c r="D1144"/>
  <c r="D1285"/>
  <c r="E1075"/>
  <c r="E1475"/>
  <c r="D1284"/>
  <c r="D1409"/>
  <c r="E1199"/>
  <c r="E513"/>
  <c r="E845"/>
  <c r="D1186"/>
  <c r="D33"/>
  <c r="E1337"/>
  <c r="E1352"/>
  <c r="E609"/>
  <c r="D868"/>
  <c r="D1182"/>
  <c r="D1306"/>
  <c r="E1156"/>
  <c r="E1454"/>
  <c r="E1353"/>
  <c r="E900"/>
  <c r="D719"/>
  <c r="E1249"/>
  <c r="E1389"/>
  <c r="D1175"/>
  <c r="E30"/>
  <c r="D385"/>
  <c r="D1040"/>
  <c r="E1430"/>
  <c r="E975"/>
  <c r="E31"/>
  <c r="D1459"/>
  <c r="E8"/>
  <c r="D1207"/>
  <c r="D1122"/>
  <c r="E997"/>
  <c r="E1478"/>
  <c r="D1088"/>
  <c r="E1447"/>
  <c r="D1188"/>
  <c r="E208"/>
  <c r="D390"/>
  <c r="E714"/>
  <c r="E650"/>
  <c r="E1012"/>
  <c r="D784"/>
  <c r="E948"/>
  <c r="D720"/>
  <c r="D1320"/>
  <c r="E1174"/>
  <c r="E1251"/>
  <c r="D1060"/>
  <c r="D1460"/>
  <c r="E1298"/>
  <c r="E1375"/>
  <c r="E718"/>
  <c r="E1227"/>
  <c r="E1316"/>
  <c r="D1161"/>
  <c r="E1082"/>
  <c r="E1351"/>
  <c r="E1440"/>
  <c r="D1301"/>
  <c r="D302"/>
  <c r="E804"/>
  <c r="D569"/>
  <c r="D1106"/>
  <c r="D1173"/>
  <c r="D1357"/>
  <c r="E484"/>
  <c r="E558"/>
  <c r="D1484"/>
  <c r="E1181"/>
  <c r="E1439"/>
  <c r="D1151"/>
  <c r="E1422"/>
  <c r="E454"/>
  <c r="D918"/>
  <c r="D1335"/>
  <c r="D1219"/>
  <c r="E1062"/>
  <c r="D1164"/>
  <c r="D69"/>
  <c r="D601"/>
  <c r="E1403"/>
  <c r="D1384"/>
  <c r="E1215"/>
  <c r="E1291"/>
  <c r="E1078"/>
  <c r="D1062"/>
  <c r="D826"/>
  <c r="E1383"/>
  <c r="D23"/>
  <c r="E933"/>
  <c r="E1297"/>
  <c r="D12"/>
  <c r="E1313"/>
  <c r="D1073"/>
  <c r="E1339"/>
  <c r="E843"/>
  <c r="E1329"/>
  <c r="E1202"/>
  <c r="E1204"/>
  <c r="E1453"/>
  <c r="E224"/>
  <c r="D310"/>
  <c r="E926"/>
  <c r="E862"/>
  <c r="E902"/>
  <c r="D786"/>
  <c r="E838"/>
  <c r="D722"/>
  <c r="E1463"/>
  <c r="E1097"/>
  <c r="E1190"/>
  <c r="E1459"/>
  <c r="D1387"/>
  <c r="E1225"/>
  <c r="E1314"/>
  <c r="D1239"/>
  <c r="E1166"/>
  <c r="E1243"/>
  <c r="D25"/>
  <c r="D1452"/>
  <c r="E1290"/>
  <c r="E1367"/>
  <c r="D1176"/>
  <c r="D424"/>
  <c r="E820"/>
  <c r="E931"/>
  <c r="E1262"/>
  <c r="E1386"/>
  <c r="D1089"/>
  <c r="E534"/>
  <c r="D916"/>
  <c r="D1448"/>
  <c r="D1292"/>
  <c r="E1123"/>
  <c r="E1489"/>
  <c r="E1468"/>
  <c r="E532"/>
  <c r="E576"/>
  <c r="E1491"/>
  <c r="D1143"/>
  <c r="D1209"/>
  <c r="E29"/>
  <c r="E1395"/>
  <c r="E728"/>
  <c r="D960"/>
  <c r="D1068"/>
  <c r="D1390"/>
  <c r="E17"/>
  <c r="D1359"/>
  <c r="E748"/>
  <c r="D675"/>
  <c r="E1067"/>
  <c r="E1191"/>
  <c r="E1487"/>
  <c r="E461"/>
  <c r="D882"/>
  <c r="E385"/>
  <c r="E374"/>
  <c r="D1002"/>
  <c r="D74"/>
  <c r="D117"/>
  <c r="D246"/>
  <c r="D247"/>
  <c r="D76"/>
  <c r="D119"/>
  <c r="D194"/>
  <c r="D195"/>
  <c r="E487"/>
  <c r="D1369"/>
  <c r="E835"/>
  <c r="E1008"/>
  <c r="D1007"/>
  <c r="E1411"/>
  <c r="E928"/>
  <c r="E286"/>
  <c r="D1009"/>
  <c r="E128"/>
  <c r="E602"/>
  <c r="E285"/>
  <c r="D1064"/>
  <c r="D1294"/>
  <c r="D1305"/>
  <c r="E903"/>
  <c r="D726"/>
  <c r="E867"/>
  <c r="D994"/>
  <c r="D838"/>
  <c r="E615"/>
  <c r="D1187"/>
  <c r="E56"/>
  <c r="D431"/>
  <c r="E512"/>
  <c r="E656"/>
  <c r="D966"/>
  <c r="E727"/>
  <c r="E799"/>
  <c r="E890"/>
  <c r="E1026"/>
  <c r="E735"/>
  <c r="E826"/>
  <c r="E962"/>
  <c r="D363"/>
  <c r="E671"/>
  <c r="E894"/>
  <c r="D891"/>
  <c r="D580"/>
  <c r="D963"/>
  <c r="E1428"/>
  <c r="D1413"/>
  <c r="D1446"/>
  <c r="D1080"/>
  <c r="E1059"/>
  <c r="E1277"/>
  <c r="D1402"/>
  <c r="E1268"/>
  <c r="E1401"/>
  <c r="D1286"/>
  <c r="E1392"/>
  <c r="E474"/>
  <c r="D789"/>
  <c r="E908"/>
  <c r="D680"/>
  <c r="E75"/>
  <c r="D380"/>
  <c r="E437"/>
  <c r="E869"/>
  <c r="D607"/>
  <c r="E940"/>
  <c r="D1055"/>
  <c r="E636"/>
  <c r="E772"/>
  <c r="D991"/>
  <c r="E572"/>
  <c r="E708"/>
  <c r="E112"/>
  <c r="E133"/>
  <c r="D311"/>
  <c r="E626"/>
  <c r="E793"/>
  <c r="E745"/>
  <c r="E648"/>
  <c r="E740"/>
  <c r="E875"/>
  <c r="E584"/>
  <c r="E676"/>
  <c r="E811"/>
  <c r="E124"/>
  <c r="E542"/>
  <c r="E563"/>
  <c r="D798"/>
  <c r="D917"/>
  <c r="D869"/>
  <c r="D1262"/>
  <c r="E1368"/>
  <c r="E1142"/>
  <c r="D1386"/>
  <c r="E1252"/>
  <c r="E1266"/>
  <c r="E1153"/>
  <c r="D1102"/>
  <c r="D1123"/>
  <c r="E1293"/>
  <c r="D1226"/>
  <c r="D196"/>
  <c r="E696"/>
  <c r="E795"/>
  <c r="E955"/>
  <c r="D13"/>
  <c r="E1077"/>
  <c r="D1072"/>
  <c r="D1370"/>
  <c r="D679"/>
  <c r="D1157"/>
  <c r="D1281"/>
  <c r="D1431"/>
  <c r="D204"/>
  <c r="E774"/>
  <c r="E694"/>
  <c r="E994"/>
  <c r="E794"/>
  <c r="D766"/>
  <c r="D1078"/>
  <c r="D1471"/>
  <c r="D1169"/>
  <c r="E1090"/>
  <c r="E1359"/>
  <c r="E1448"/>
  <c r="E9"/>
  <c r="E1300"/>
  <c r="E1425"/>
  <c r="D1234"/>
  <c r="E1143"/>
  <c r="E1424"/>
  <c r="D1093"/>
  <c r="D1374"/>
  <c r="E529"/>
  <c r="D592"/>
  <c r="D767"/>
  <c r="D1240"/>
  <c r="D1380"/>
  <c r="E1194"/>
  <c r="E673"/>
  <c r="D581"/>
  <c r="E1373"/>
  <c r="E1497"/>
  <c r="D1235"/>
  <c r="D1349"/>
  <c r="E1499"/>
  <c r="E404"/>
  <c r="E560"/>
  <c r="D1411"/>
  <c r="E1057"/>
  <c r="E1378"/>
  <c r="D1346"/>
  <c r="E261"/>
  <c r="D753"/>
  <c r="E1149"/>
  <c r="D677"/>
  <c r="D1348"/>
  <c r="E1088"/>
  <c r="D1354"/>
  <c r="E1104"/>
  <c r="D1297"/>
  <c r="E983"/>
  <c r="D553"/>
  <c r="E1396"/>
  <c r="E1437"/>
  <c r="D1162"/>
  <c r="D72"/>
  <c r="D464"/>
  <c r="E730"/>
  <c r="E666"/>
  <c r="E860"/>
  <c r="D632"/>
  <c r="E796"/>
  <c r="D568"/>
  <c r="E1147"/>
  <c r="D1321"/>
  <c r="D1410"/>
  <c r="E1200"/>
  <c r="D1128"/>
  <c r="D1461"/>
  <c r="D1059"/>
  <c r="E1340"/>
  <c r="D1450"/>
  <c r="E1240"/>
  <c r="E1317"/>
  <c r="D1440"/>
  <c r="D5"/>
  <c r="E1124"/>
  <c r="E1441"/>
  <c r="E156"/>
  <c r="E1003"/>
  <c r="E841"/>
  <c r="E1431"/>
  <c r="E1178"/>
  <c r="D1283"/>
  <c r="D185"/>
  <c r="D781"/>
  <c r="D1395"/>
  <c r="E27"/>
  <c r="E1362"/>
  <c r="E1231"/>
  <c r="D1165"/>
  <c r="D265"/>
  <c r="D631"/>
  <c r="D1066"/>
  <c r="D1142"/>
  <c r="D1400"/>
  <c r="E1244"/>
  <c r="D1091"/>
  <c r="D967"/>
  <c r="D824"/>
  <c r="E1456"/>
  <c r="D1124"/>
  <c r="D1216"/>
  <c r="E1381"/>
  <c r="D345"/>
  <c r="E1150"/>
  <c r="E1114"/>
  <c r="E1254"/>
  <c r="E889"/>
  <c r="D1214"/>
  <c r="D1433"/>
  <c r="D1172"/>
  <c r="D1449"/>
  <c r="D1115"/>
  <c r="D636"/>
  <c r="D721"/>
  <c r="E1128"/>
  <c r="E1105"/>
  <c r="E1245"/>
  <c r="D88"/>
  <c r="D384"/>
  <c r="D667"/>
  <c r="D1245"/>
  <c r="D716"/>
  <c r="D634"/>
  <c r="D1373"/>
  <c r="D570"/>
  <c r="D27"/>
  <c r="D1212"/>
  <c r="D1337"/>
  <c r="E1127"/>
  <c r="D8"/>
  <c r="D1336"/>
  <c r="D1477"/>
  <c r="E1267"/>
  <c r="D1377"/>
  <c r="E1167"/>
  <c r="E1256"/>
  <c r="D1344"/>
  <c r="D1453"/>
  <c r="E1050"/>
  <c r="E1332"/>
  <c r="E445"/>
  <c r="D656"/>
  <c r="D813"/>
  <c r="E1188"/>
  <c r="D1341"/>
  <c r="D1149"/>
  <c r="D249"/>
  <c r="D629"/>
  <c r="D1127"/>
  <c r="D1203"/>
  <c r="D26"/>
  <c r="E1093"/>
  <c r="E1455"/>
  <c r="E116"/>
  <c r="D799"/>
  <c r="E1222"/>
  <c r="E1346"/>
  <c r="D1084"/>
  <c r="D1208"/>
  <c r="D1406"/>
  <c r="E792"/>
  <c r="D673"/>
  <c r="E1140"/>
  <c r="E1264"/>
  <c r="D1114"/>
  <c r="E1247"/>
  <c r="E436"/>
  <c r="D1026"/>
  <c r="D1277"/>
  <c r="D1401"/>
  <c r="E1265"/>
  <c r="D1366"/>
  <c r="D1316"/>
  <c r="D1051"/>
  <c r="E1488"/>
  <c r="D1251"/>
  <c r="D1099"/>
  <c r="D1206"/>
  <c r="E1328"/>
  <c r="E848"/>
  <c r="D611"/>
  <c r="D1291"/>
  <c r="D1414"/>
  <c r="D1465"/>
  <c r="D9"/>
  <c r="D188"/>
  <c r="E489"/>
  <c r="D686"/>
  <c r="D622"/>
  <c r="E1040"/>
  <c r="D812"/>
  <c r="E976"/>
  <c r="D748"/>
  <c r="D1139"/>
  <c r="D1228"/>
  <c r="E1066"/>
  <c r="E1466"/>
  <c r="D1263"/>
  <c r="D1352"/>
  <c r="E1206"/>
  <c r="D1268"/>
  <c r="E1106"/>
  <c r="E1183"/>
  <c r="E1464"/>
  <c r="E13"/>
  <c r="D1469"/>
  <c r="E1259"/>
  <c r="D260"/>
  <c r="E1019"/>
  <c r="D661"/>
  <c r="D908"/>
  <c r="D1338"/>
  <c r="D1146"/>
  <c r="E100"/>
  <c r="D797"/>
  <c r="E1283"/>
  <c r="E1407"/>
  <c r="D1193"/>
  <c r="D1333"/>
  <c r="E1321"/>
  <c r="E180"/>
  <c r="D647"/>
  <c r="D24"/>
  <c r="D36"/>
  <c r="E1288"/>
  <c r="E1364"/>
  <c r="E14"/>
  <c r="E808"/>
  <c r="E1036"/>
  <c r="D1351"/>
  <c r="D1427"/>
  <c r="E1270"/>
  <c r="E1113"/>
  <c r="E486"/>
  <c r="D874"/>
  <c r="D1201"/>
  <c r="E1423"/>
  <c r="D1082"/>
  <c r="D907"/>
  <c r="D1125"/>
  <c r="D1308"/>
  <c r="D691"/>
  <c r="E1481"/>
  <c r="E1357"/>
  <c r="E277"/>
  <c r="D1266"/>
  <c r="E94"/>
  <c r="E137"/>
  <c r="D133"/>
  <c r="D144"/>
  <c r="E451"/>
  <c r="E426"/>
  <c r="D387"/>
  <c r="D416"/>
  <c r="E581"/>
  <c r="D835"/>
  <c r="D401"/>
  <c r="D406"/>
  <c r="D980"/>
  <c r="D894"/>
  <c r="E573"/>
  <c r="E899"/>
  <c r="E721"/>
  <c r="E561"/>
  <c r="E1495"/>
  <c r="D1421"/>
  <c r="D698"/>
  <c r="E697"/>
  <c r="E722"/>
  <c r="D964"/>
  <c r="E873"/>
  <c r="D690"/>
  <c r="E1345"/>
  <c r="E1073"/>
  <c r="D456"/>
  <c r="D543"/>
  <c r="E525"/>
  <c r="D1054"/>
  <c r="E771"/>
  <c r="D974"/>
  <c r="E707"/>
  <c r="E217"/>
  <c r="D237"/>
  <c r="D303"/>
  <c r="D1014"/>
  <c r="E943"/>
  <c r="E743"/>
  <c r="E755"/>
  <c r="E783"/>
  <c r="E874"/>
  <c r="E691"/>
  <c r="E719"/>
  <c r="E810"/>
  <c r="E97"/>
  <c r="D478"/>
  <c r="E607"/>
  <c r="D628"/>
  <c r="E590"/>
  <c r="D979"/>
  <c r="E1160"/>
  <c r="D1081"/>
  <c r="E1203"/>
  <c r="E1236"/>
  <c r="D1221"/>
  <c r="E1327"/>
  <c r="D1086"/>
  <c r="D1479"/>
  <c r="D1196"/>
  <c r="D1210"/>
  <c r="E1076"/>
  <c r="E381"/>
  <c r="D957"/>
  <c r="D606"/>
  <c r="D850"/>
  <c r="E317"/>
  <c r="D256"/>
  <c r="E511"/>
  <c r="E717"/>
  <c r="D641"/>
  <c r="E956"/>
  <c r="D1011"/>
  <c r="D1039"/>
  <c r="E620"/>
  <c r="D947"/>
  <c r="D975"/>
  <c r="E556"/>
  <c r="E273"/>
  <c r="E5"/>
  <c r="D389"/>
  <c r="D984"/>
  <c r="E961"/>
  <c r="D904"/>
  <c r="E604"/>
  <c r="E632"/>
  <c r="E1043"/>
  <c r="D1050"/>
  <c r="E568"/>
  <c r="E979"/>
  <c r="E188"/>
  <c r="E524"/>
  <c r="E914"/>
  <c r="D646"/>
  <c r="E575"/>
  <c r="D566"/>
  <c r="D1113"/>
  <c r="E1052"/>
  <c r="E1445"/>
  <c r="D1070"/>
  <c r="E1176"/>
  <c r="D1097"/>
  <c r="D1488"/>
  <c r="E1242"/>
  <c r="D1371"/>
  <c r="D1404"/>
  <c r="E1382"/>
  <c r="D10"/>
  <c r="E1047"/>
  <c r="D663"/>
  <c r="E1405"/>
  <c r="E1415"/>
  <c r="E1286"/>
  <c r="D1307"/>
  <c r="E1255"/>
  <c r="E859"/>
  <c r="D1383"/>
  <c r="D1265"/>
  <c r="D1424"/>
  <c r="E119"/>
  <c r="E409"/>
  <c r="E710"/>
  <c r="E1010"/>
  <c r="D814"/>
  <c r="D614"/>
  <c r="D1445"/>
  <c r="D1155"/>
  <c r="E1325"/>
  <c r="D1253"/>
  <c r="D11"/>
  <c r="E1132"/>
  <c r="E1449"/>
  <c r="E11"/>
  <c r="E654"/>
  <c r="E1390"/>
  <c r="D1318"/>
  <c r="E1108"/>
  <c r="E1233"/>
  <c r="E18"/>
  <c r="D180"/>
  <c r="D640"/>
  <c r="E947"/>
  <c r="D1230"/>
  <c r="D932"/>
  <c r="E782"/>
  <c r="D1334"/>
  <c r="E1126"/>
  <c r="E1281"/>
  <c r="D1491"/>
  <c r="E1494"/>
  <c r="E521"/>
  <c r="D768"/>
  <c r="D1094"/>
  <c r="D1218"/>
  <c r="D1492"/>
  <c r="E1085"/>
  <c r="E23"/>
  <c r="E880"/>
  <c r="E1157"/>
  <c r="D854"/>
  <c r="D1178"/>
  <c r="E1315"/>
  <c r="D890"/>
  <c r="E878"/>
  <c r="D1430"/>
  <c r="E1223"/>
  <c r="E441"/>
  <c r="D770"/>
  <c r="E1493"/>
  <c r="D1145"/>
  <c r="D1419"/>
  <c r="E1064"/>
  <c r="D1322"/>
  <c r="E896"/>
  <c r="D1332"/>
  <c r="D1022"/>
  <c r="E1334"/>
  <c r="D1474"/>
  <c r="D739"/>
  <c r="E1480"/>
  <c r="E732"/>
  <c r="D1438"/>
  <c r="E1094"/>
  <c r="D1257"/>
  <c r="E1112"/>
  <c r="E1471"/>
  <c r="D252"/>
  <c r="D702"/>
  <c r="E888"/>
  <c r="E824"/>
  <c r="E1343"/>
  <c r="E1433"/>
  <c r="D1200"/>
  <c r="E1116"/>
  <c r="E36"/>
  <c r="E1408"/>
  <c r="E1182"/>
  <c r="D1295"/>
  <c r="D1076"/>
  <c r="E1306"/>
  <c r="D1435"/>
  <c r="E401"/>
  <c r="E779"/>
  <c r="D1499"/>
  <c r="D1133"/>
  <c r="D353"/>
  <c r="D733"/>
  <c r="D1498"/>
  <c r="D1282"/>
  <c r="D1483"/>
  <c r="D1273"/>
  <c r="D934"/>
  <c r="E1248"/>
  <c r="D1233"/>
  <c r="D1152"/>
  <c r="E153"/>
  <c r="D872"/>
  <c r="E21"/>
  <c r="D1327"/>
  <c r="E1380"/>
  <c r="E764"/>
  <c r="D810"/>
  <c r="D1085"/>
  <c r="E1483"/>
  <c r="D1243"/>
  <c r="D1407"/>
  <c r="E1446"/>
  <c r="D1422"/>
  <c r="E1246"/>
  <c r="D1441"/>
  <c r="D1417"/>
  <c r="E1318"/>
  <c r="D1020"/>
  <c r="E1054"/>
  <c r="D307"/>
  <c r="D1432"/>
  <c r="E1356"/>
  <c r="E1197"/>
  <c r="D755"/>
  <c r="D403"/>
  <c r="E1438"/>
  <c r="D783"/>
  <c r="E1426"/>
  <c r="D684"/>
  <c r="E1410"/>
  <c r="E1370"/>
  <c r="E132"/>
  <c r="E996"/>
  <c r="E1477"/>
  <c r="D1129"/>
  <c r="D1403"/>
  <c r="D7"/>
  <c r="D785"/>
  <c r="E1171"/>
  <c r="E1061"/>
  <c r="E852"/>
  <c r="D1259"/>
  <c r="E1175"/>
  <c r="D355"/>
  <c r="E912"/>
  <c r="E1228"/>
  <c r="E1055"/>
  <c r="E148"/>
  <c r="E886"/>
  <c r="E1416"/>
  <c r="E1492"/>
  <c r="D1342"/>
  <c r="D1466"/>
  <c r="D633"/>
  <c r="D1391"/>
  <c r="D1192"/>
  <c r="D549"/>
  <c r="E1399"/>
  <c r="D1350"/>
  <c r="E105"/>
  <c r="D1343"/>
  <c r="D1159"/>
  <c r="E1115"/>
  <c r="E1131"/>
  <c r="D31"/>
  <c r="D1437"/>
  <c r="D1415"/>
  <c r="E167"/>
  <c r="E882"/>
  <c r="E904"/>
  <c r="E840"/>
  <c r="E1146"/>
  <c r="E1109"/>
  <c r="D1242"/>
  <c r="E1419"/>
  <c r="E1241"/>
  <c r="E1092"/>
  <c r="D1269"/>
  <c r="E1451"/>
  <c r="E1216"/>
  <c r="D1393"/>
  <c r="D1103"/>
  <c r="D350"/>
  <c r="E995"/>
  <c r="D1473"/>
  <c r="D1312"/>
  <c r="D1075"/>
  <c r="E574"/>
  <c r="D1217"/>
  <c r="E1348"/>
  <c r="E1307"/>
  <c r="E1196"/>
  <c r="E565"/>
  <c r="E1159"/>
  <c r="E1388"/>
  <c r="E1083"/>
  <c r="D1238"/>
  <c r="D585"/>
  <c r="D1274"/>
  <c r="D16"/>
  <c r="D1467"/>
  <c r="E169"/>
  <c r="D521"/>
  <c r="E1080"/>
  <c r="E1273"/>
  <c r="D978"/>
  <c r="D1098"/>
  <c r="D971"/>
  <c r="D1100"/>
  <c r="E1164"/>
  <c r="D1408"/>
  <c r="D323"/>
  <c r="E998"/>
  <c r="D1069"/>
  <c r="D1456"/>
  <c r="E1338"/>
  <c r="E1261"/>
  <c r="D1356"/>
  <c r="E1372"/>
  <c r="D201"/>
  <c r="E1289"/>
  <c r="D976"/>
  <c r="E1239"/>
  <c r="E825"/>
  <c r="E1413"/>
  <c r="E985"/>
  <c r="D704"/>
  <c r="E1284"/>
  <c r="D1134"/>
  <c r="D1258"/>
  <c r="E716"/>
  <c r="E1229"/>
  <c r="D1250"/>
  <c r="D1372"/>
  <c r="D1119"/>
  <c r="D527"/>
  <c r="D1224"/>
  <c r="E1165"/>
  <c r="D1475"/>
  <c r="E993"/>
  <c r="E1218"/>
  <c r="E941"/>
  <c r="D706"/>
  <c r="E1211"/>
  <c r="D1061"/>
  <c r="D1185"/>
  <c r="E884"/>
  <c r="D1340"/>
  <c r="E1086"/>
  <c r="E1442"/>
  <c r="E1275"/>
  <c r="D1024"/>
  <c r="D1090"/>
  <c r="D1276"/>
  <c r="E1260"/>
  <c r="D1249"/>
  <c r="E1039"/>
  <c r="D1223"/>
  <c r="E839"/>
  <c r="D1325"/>
  <c r="E1145"/>
  <c r="D304"/>
  <c r="D638"/>
  <c r="D660"/>
  <c r="D596"/>
  <c r="D1280"/>
  <c r="E1398"/>
  <c r="E1151"/>
  <c r="E35"/>
  <c r="D21"/>
  <c r="E1409"/>
  <c r="D1358"/>
  <c r="D1379"/>
  <c r="D1077"/>
  <c r="D1482"/>
  <c r="D376"/>
  <c r="D576"/>
  <c r="D1067"/>
  <c r="E1070"/>
  <c r="D6"/>
  <c r="E593"/>
  <c r="D1092"/>
  <c r="D1293"/>
  <c r="E1472"/>
  <c r="E1136"/>
  <c r="E629"/>
  <c r="D870"/>
  <c r="E1299"/>
  <c r="D1174"/>
  <c r="D1481"/>
  <c r="E744"/>
  <c r="E1465"/>
  <c r="D1158"/>
  <c r="D1198"/>
  <c r="E1394"/>
  <c r="D571"/>
  <c r="D1290"/>
  <c r="D1495"/>
  <c r="E1212"/>
  <c r="E1063"/>
  <c r="E20"/>
  <c r="D1042"/>
  <c r="E1429"/>
  <c r="D1247"/>
  <c r="E10"/>
  <c r="E1232"/>
  <c r="D1299"/>
  <c r="D1458"/>
  <c r="D951"/>
  <c r="E1336"/>
  <c r="E1110"/>
  <c r="D20"/>
  <c r="E1049"/>
  <c r="E932"/>
  <c r="D1363"/>
  <c r="D1487"/>
  <c r="E1330"/>
  <c r="E127"/>
  <c r="E1162"/>
  <c r="D1004"/>
  <c r="D1464"/>
  <c r="E1144"/>
  <c r="D1031"/>
  <c r="D1101"/>
  <c r="D1468"/>
  <c r="E1129"/>
  <c r="D1330"/>
  <c r="D1267"/>
  <c r="E1005"/>
  <c r="E822"/>
  <c r="D1302"/>
  <c r="D1426"/>
  <c r="E1257"/>
  <c r="E232"/>
  <c r="D1398"/>
  <c r="D852"/>
  <c r="D1298"/>
  <c r="D1425"/>
  <c r="E516"/>
  <c r="E1305"/>
  <c r="D1232"/>
  <c r="E1457"/>
  <c r="E949"/>
  <c r="E1420"/>
  <c r="E1363"/>
  <c r="E1011"/>
  <c r="D1365"/>
  <c r="E1121"/>
  <c r="D432"/>
  <c r="E818"/>
  <c r="D676"/>
  <c r="D612"/>
  <c r="D1455"/>
  <c r="D1229"/>
  <c r="D1326"/>
  <c r="E1432"/>
  <c r="D1353"/>
  <c r="E1117"/>
  <c r="E1498"/>
  <c r="E1148"/>
  <c r="E1217"/>
  <c r="D1166"/>
  <c r="D1416"/>
  <c r="E668"/>
  <c r="D579"/>
  <c r="D1360"/>
  <c r="E657"/>
  <c r="E1072"/>
  <c r="D1116"/>
  <c r="D1109"/>
  <c r="E1301"/>
  <c r="D808"/>
  <c r="D1225"/>
  <c r="E700"/>
  <c r="D1135"/>
  <c r="E1272"/>
  <c r="D305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<sst xmlns="http://schemas.openxmlformats.org/spreadsheetml/2006/main" count="12520" uniqueCount="5520">
  <si>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</si>
  <si>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</si>
  <si>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</si>
  <si>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</si>
  <si>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</si>
  <si>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</si>
  <si>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</si>
  <si>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</si>
  <si>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</si>
  <si>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</si>
  <si>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</si>
  <si>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</si>
  <si>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</si>
  <si>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</si>
  <si>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</si>
  <si>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</si>
  <si>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</si>
  <si>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</si>
  <si>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</si>
  <si>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</si>
  <si>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</si>
  <si>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</si>
  <si>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</si>
  <si>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</si>
  <si>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</si>
  <si>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</si>
  <si>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</si>
  <si>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</si>
  <si>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</si>
  <si>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</si>
  <si>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</si>
  <si>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</si>
  <si>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</si>
  <si>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</si>
  <si>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</si>
  <si>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</si>
  <si>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</si>
  <si>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</si>
  <si>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</si>
  <si>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</si>
  <si>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</si>
  <si>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</si>
  <si>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</si>
  <si>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</si>
  <si>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</si>
  <si>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</si>
  <si>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</si>
  <si>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</si>
  <si>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</si>
  <si>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</si>
  <si>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</si>
  <si>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</si>
  <si>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</si>
  <si>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</si>
  <si>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</si>
  <si>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</si>
  <si>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</si>
  <si>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</si>
  <si>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</si>
  <si>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</si>
  <si>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</si>
  <si>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</si>
  <si>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</si>
  <si>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</si>
  <si>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</si>
  <si>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</si>
  <si>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</si>
  <si>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</si>
  <si>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</si>
  <si>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</si>
  <si>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</si>
  <si>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</si>
  <si>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</si>
  <si>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</si>
  <si>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</si>
  <si>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</si>
  <si>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</si>
  <si>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</si>
  <si>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</si>
  <si>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</si>
  <si>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</si>
  <si>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</si>
  <si>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</si>
  <si>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</si>
  <si>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</si>
  <si>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</si>
  <si>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</si>
  <si>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</si>
  <si>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</si>
  <si>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</si>
  <si>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</si>
  <si>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</si>
  <si>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</si>
  <si>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</si>
  <si>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</si>
  <si>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</si>
  <si>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</si>
  <si>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</si>
  <si>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</si>
  <si>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</si>
  <si>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</si>
  <si>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</si>
  <si>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</si>
  <si>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</si>
  <si>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</si>
  <si>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</si>
  <si>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</si>
  <si>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</si>
  <si>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</si>
  <si>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</si>
  <si>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</si>
  <si>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</si>
  <si>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</si>
  <si>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</si>
  <si>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</si>
  <si>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</si>
  <si>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</si>
  <si>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</si>
  <si>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</si>
  <si>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</si>
  <si>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</si>
  <si>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</si>
  <si>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</si>
  <si>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</si>
  <si>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</si>
  <si>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</si>
  <si>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</si>
  <si>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</si>
  <si>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</si>
  <si>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</si>
  <si>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</si>
  <si>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</si>
  <si>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</si>
  <si>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</si>
  <si>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</si>
  <si>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</si>
  <si>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</si>
  <si>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</si>
  <si>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</si>
  <si>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</si>
  <si>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</si>
  <si>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</si>
  <si>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</si>
  <si>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</si>
  <si>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</si>
  <si>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</si>
  <si>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</si>
  <si>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</si>
  <si>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</si>
  <si>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</si>
  <si>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</si>
  <si>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</si>
  <si>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</si>
  <si>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</si>
  <si>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</si>
  <si>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</si>
  <si>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</si>
  <si>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</si>
  <si>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</si>
  <si>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</si>
  <si>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</si>
  <si>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</si>
  <si>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</si>
  <si>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</si>
  <si>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</si>
  <si>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</si>
  <si>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</si>
  <si>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</si>
  <si>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</si>
  <si>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</si>
  <si>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</si>
  <si>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</si>
  <si>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</si>
  <si>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</si>
  <si>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</si>
  <si>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</si>
  <si>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</si>
  <si>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</si>
  <si>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</si>
  <si>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</si>
  <si>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</si>
  <si>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</si>
  <si>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</si>
  <si>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</si>
  <si>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</si>
  <si>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</si>
  <si>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</si>
  <si>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</si>
  <si>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</si>
  <si>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</si>
  <si>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</si>
  <si>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</si>
  <si>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</si>
  <si>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</si>
  <si>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</si>
  <si>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</si>
  <si>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</si>
  <si>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</si>
  <si>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</si>
  <si>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</si>
  <si>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</si>
  <si>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</si>
  <si>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</si>
  <si>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</si>
  <si>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</si>
  <si>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</si>
  <si>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</si>
  <si>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</si>
  <si>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</si>
  <si>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</si>
  <si>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</si>
  <si>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</si>
  <si>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</si>
  <si>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</si>
  <si>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</si>
  <si>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</si>
  <si>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</si>
  <si>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</si>
  <si>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</si>
  <si>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</si>
  <si>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</si>
  <si>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</si>
  <si>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</si>
  <si>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</si>
  <si>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</si>
  <si>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</si>
  <si>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</si>
  <si>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</si>
  <si>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</si>
  <si>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</si>
  <si>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</si>
  <si>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</si>
  <si>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</si>
  <si>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</si>
  <si>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</si>
  <si>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</si>
  <si>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</si>
  <si>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</si>
  <si>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</si>
  <si>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</si>
  <si>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</si>
  <si>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</si>
  <si>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</si>
  <si>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</si>
  <si>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</si>
  <si>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</si>
  <si>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</si>
  <si>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</si>
  <si>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</si>
  <si>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</si>
  <si>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</si>
  <si>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</si>
  <si>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</si>
  <si>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</si>
  <si>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</si>
  <si>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</si>
  <si>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</si>
  <si>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</si>
  <si>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</si>
  <si>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</si>
  <si>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</si>
  <si>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</si>
  <si>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</si>
  <si>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</si>
  <si>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</si>
  <si>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</si>
  <si>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</si>
  <si>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</si>
  <si>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</si>
  <si>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</si>
  <si>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</si>
  <si>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</si>
  <si>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</si>
  <si>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</si>
  <si>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</si>
  <si>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</si>
  <si>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</si>
  <si>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</si>
  <si>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</si>
  <si>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</si>
  <si>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</si>
  <si>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</si>
  <si>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</si>
  <si>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</si>
  <si>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</si>
  <si>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</si>
  <si>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</si>
  <si>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</si>
  <si>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</si>
  <si>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</si>
  <si>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</si>
  <si>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</si>
  <si>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</si>
  <si>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</si>
  <si>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</si>
  <si>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</si>
  <si>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</si>
  <si>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</si>
  <si>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</si>
  <si>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</si>
  <si>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</si>
  <si>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</si>
  <si>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</si>
  <si>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</si>
  <si>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</si>
  <si>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</si>
  <si>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</si>
  <si>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</si>
  <si>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</si>
  <si>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</si>
  <si>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</si>
  <si>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</si>
  <si>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</si>
  <si>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</si>
  <si>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</si>
  <si>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</si>
  <si>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</si>
  <si>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</si>
  <si>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</si>
  <si>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</si>
  <si>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</si>
  <si>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</si>
  <si>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</si>
  <si>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</si>
  <si>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</si>
  <si>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</si>
  <si>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</si>
  <si>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</si>
  <si>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</si>
  <si>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</si>
  <si>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</si>
  <si>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</si>
  <si>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</si>
  <si>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</si>
  <si>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</si>
  <si>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</si>
  <si>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</si>
  <si>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</si>
  <si>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</si>
  <si>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</si>
  <si>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</si>
  <si>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</si>
  <si>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</si>
  <si>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</si>
  <si>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</si>
  <si>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</si>
  <si>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</si>
  <si>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</si>
  <si>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</si>
  <si>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</si>
  <si>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</si>
  <si>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</si>
  <si>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</si>
  <si>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</si>
  <si>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</si>
  <si>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</si>
  <si>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</si>
  <si>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</si>
  <si>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</si>
  <si>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</si>
  <si>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</si>
  <si>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</si>
  <si>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</si>
  <si>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</si>
  <si>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</si>
  <si>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</si>
  <si>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</si>
  <si>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</si>
  <si>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</si>
  <si>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</si>
  <si>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</si>
  <si>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</si>
  <si>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</si>
  <si>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</si>
  <si>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</si>
  <si>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</si>
  <si>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</si>
  <si>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</si>
  <si>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</si>
  <si>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</si>
  <si>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</si>
  <si>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</si>
  <si>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</si>
  <si>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</si>
  <si>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</si>
  <si>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</si>
  <si>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</si>
  <si>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</si>
  <si>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</si>
  <si>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</si>
  <si>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</si>
  <si>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</si>
  <si>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</si>
  <si>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</si>
  <si>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</si>
  <si>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</si>
  <si>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</si>
  <si>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</si>
  <si>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</si>
  <si>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</si>
  <si>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</si>
  <si>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</si>
  <si>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</si>
  <si>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</si>
  <si>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</si>
  <si>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</si>
  <si>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</si>
  <si>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</si>
  <si>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</si>
  <si>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</si>
  <si>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</si>
  <si>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</si>
  <si>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</si>
  <si>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</si>
  <si>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</si>
  <si>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</si>
  <si>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</si>
  <si>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</si>
  <si>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</si>
  <si>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</si>
  <si>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</si>
  <si>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</si>
  <si>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</si>
  <si>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</si>
  <si>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</si>
  <si>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</si>
  <si>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</si>
  <si>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</si>
  <si>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</si>
  <si>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</si>
  <si>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</si>
  <si>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</si>
  <si>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</si>
  <si>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</si>
  <si>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</si>
  <si>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</si>
  <si>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</si>
  <si>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</si>
  <si>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</si>
  <si>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</si>
  <si>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</si>
  <si>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</si>
  <si>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</si>
  <si>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</si>
  <si>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</si>
  <si>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</si>
  <si>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</si>
  <si>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</si>
  <si>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</si>
  <si>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</si>
  <si>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</si>
  <si>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</si>
  <si>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</si>
  <si>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</si>
  <si>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</si>
  <si>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</si>
  <si>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</si>
  <si>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</si>
  <si>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</si>
  <si>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</si>
  <si>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</si>
  <si>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</si>
  <si>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</si>
  <si>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</si>
  <si>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</si>
  <si>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</si>
  <si>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</si>
  <si>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</si>
  <si>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</si>
  <si>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</si>
  <si>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</si>
  <si>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</si>
  <si>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</si>
  <si>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</si>
  <si>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</si>
  <si>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</si>
  <si>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</si>
  <si>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</si>
  <si>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</si>
  <si>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</si>
  <si>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</si>
  <si>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</si>
  <si>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</si>
  <si>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</si>
  <si>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</si>
  <si>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</si>
  <si>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</si>
  <si>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</si>
  <si>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</si>
  <si>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</si>
  <si>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</si>
  <si>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</si>
  <si>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</si>
  <si>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</si>
  <si>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</si>
  <si>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</si>
  <si>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</si>
  <si>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</si>
  <si>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</si>
  <si>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</si>
  <si>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</si>
  <si>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</si>
  <si>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</si>
  <si>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</si>
  <si>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</si>
  <si>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</si>
  <si>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</si>
  <si>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</si>
  <si>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</si>
  <si>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</si>
  <si>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</si>
  <si>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</si>
  <si>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</si>
  <si>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</si>
  <si>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</si>
  <si>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</si>
  <si>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</si>
  <si>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</si>
  <si>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</si>
  <si>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</si>
  <si>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</si>
  <si>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</si>
  <si>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</si>
  <si>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</si>
  <si>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</si>
  <si>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</si>
  <si>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</si>
  <si>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</si>
  <si>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</si>
  <si>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</si>
  <si>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</si>
  <si>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</si>
  <si>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</si>
  <si>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</si>
  <si>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</si>
  <si>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</si>
  <si>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</si>
  <si>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</si>
  <si>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</si>
  <si>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</si>
  <si>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</si>
  <si>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</si>
  <si>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</si>
  <si>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</si>
  <si>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</si>
  <si>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</si>
  <si>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</si>
  <si>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</si>
  <si>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</si>
  <si>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</si>
  <si>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</si>
  <si>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</si>
  <si>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</si>
  <si>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</si>
  <si>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</si>
  <si>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</si>
  <si>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</si>
  <si>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</si>
  <si>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</si>
  <si>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</si>
  <si>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</si>
  <si>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</si>
  <si>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</si>
  <si>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</si>
  <si>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</si>
  <si>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</si>
  <si>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</si>
  <si>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</si>
  <si>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</si>
  <si>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</si>
  <si>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</si>
  <si>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</si>
  <si>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</si>
  <si>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</si>
  <si>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</si>
  <si>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</si>
  <si>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</si>
  <si>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</si>
  <si>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</si>
  <si>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</si>
  <si>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</si>
  <si>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</si>
  <si>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</si>
  <si>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</si>
  <si>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</si>
  <si>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</si>
  <si>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</si>
  <si>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</si>
  <si>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</si>
  <si>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</si>
  <si>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</si>
  <si>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</si>
  <si>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</si>
  <si>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</si>
  <si>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</si>
  <si>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</si>
  <si>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</si>
  <si>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</si>
  <si>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</si>
  <si>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</si>
  <si>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</si>
  <si>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</si>
  <si>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</si>
  <si>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</si>
  <si>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</si>
  <si>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</si>
  <si>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</si>
  <si>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</si>
  <si>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</si>
  <si>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</si>
  <si>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</si>
  <si>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</si>
  <si>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</si>
  <si>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</si>
  <si>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</si>
  <si>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</si>
  <si>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</si>
  <si>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</si>
  <si>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</si>
  <si>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</si>
  <si>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</si>
  <si>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</si>
  <si>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</si>
  <si>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</si>
  <si>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</si>
  <si>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</si>
  <si>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</si>
  <si>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</si>
  <si>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</si>
  <si>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</si>
  <si>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</si>
  <si>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</si>
  <si>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</si>
  <si>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</si>
  <si>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</si>
  <si>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</si>
  <si>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</si>
  <si>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</si>
  <si>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</si>
  <si>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</si>
  <si>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</si>
  <si>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</si>
  <si>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</si>
  <si>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</si>
  <si>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</si>
  <si>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</si>
  <si>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</si>
  <si>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</si>
  <si>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</si>
  <si>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</si>
  <si>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</si>
  <si>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</si>
  <si>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</si>
  <si>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</si>
  <si>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</si>
  <si>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</si>
  <si>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</si>
  <si>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</si>
  <si>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</si>
  <si>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</si>
  <si>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</si>
  <si>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</si>
  <si>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</si>
  <si>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</si>
  <si>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</si>
  <si>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</si>
  <si>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</si>
  <si>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</si>
  <si>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</si>
  <si>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</si>
  <si>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</si>
  <si>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</si>
  <si>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</si>
  <si>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</si>
  <si>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</si>
  <si>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</si>
  <si>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</si>
  <si>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</si>
  <si>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</si>
  <si>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</si>
  <si>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</si>
  <si>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</si>
  <si>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</si>
  <si>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</si>
  <si>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</si>
  <si>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</si>
  <si>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</si>
  <si>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</si>
  <si>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</si>
  <si>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</si>
  <si>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</si>
  <si>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</si>
  <si>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</si>
  <si>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</si>
  <si>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</si>
  <si>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</si>
  <si>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</si>
  <si>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</si>
  <si>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</si>
  <si>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</si>
  <si>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</si>
  <si>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</si>
  <si>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</si>
  <si>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</si>
  <si>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</si>
  <si>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</si>
  <si>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</si>
  <si>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</si>
  <si>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</si>
  <si>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</si>
  <si>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</si>
  <si>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</si>
  <si>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</si>
  <si>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</si>
  <si>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</si>
  <si>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</si>
  <si>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</si>
  <si>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</si>
  <si>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</si>
  <si>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</si>
  <si>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</si>
  <si>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</si>
  <si>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</si>
  <si>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</si>
  <si>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</si>
  <si>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</si>
  <si>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</si>
  <si>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</si>
  <si>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</si>
  <si>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</si>
  <si>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</si>
  <si>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</si>
  <si>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</si>
  <si>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</si>
  <si>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</si>
  <si>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</si>
  <si>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</si>
  <si>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</si>
  <si>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</si>
  <si>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</si>
  <si>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</si>
  <si>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</si>
  <si>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</si>
  <si>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</si>
  <si>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</si>
  <si>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</si>
  <si>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</si>
  <si>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</si>
  <si>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</si>
  <si>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</si>
  <si>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</si>
  <si>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</si>
  <si>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</si>
  <si>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</si>
  <si>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</si>
  <si>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</si>
  <si>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</si>
  <si>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</si>
  <si>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</si>
  <si>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</si>
  <si>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</si>
  <si>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</si>
  <si>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</si>
  <si>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</si>
  <si>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</si>
  <si>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</si>
  <si>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</si>
  <si>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</si>
  <si>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</si>
  <si>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</si>
  <si>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</si>
  <si>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</si>
  <si>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</si>
  <si>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</si>
  <si>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</si>
  <si>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</si>
  <si>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</si>
  <si>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</si>
  <si>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</si>
  <si>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</si>
  <si>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</si>
  <si>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</si>
  <si>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</si>
  <si>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</si>
  <si>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</si>
  <si>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</si>
  <si>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</si>
  <si>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</si>
  <si>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</si>
  <si>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</si>
  <si>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</si>
  <si>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</si>
  <si>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</si>
  <si>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</si>
  <si>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</si>
  <si>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</si>
  <si>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</si>
  <si>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</si>
  <si>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</si>
  <si>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</si>
  <si>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</si>
  <si>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</si>
  <si>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</si>
  <si>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</si>
  <si>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</si>
  <si>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</si>
  <si>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</si>
  <si>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</si>
  <si>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</si>
  <si>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</si>
  <si>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</si>
  <si>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</si>
  <si>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</si>
  <si>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</si>
  <si>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</si>
  <si>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</si>
  <si>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</si>
  <si>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</si>
  <si>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</si>
  <si>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</si>
  <si>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</si>
  <si>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</si>
  <si>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</si>
  <si>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</si>
  <si>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</si>
  <si>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</si>
  <si>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</si>
  <si>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</si>
  <si>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</si>
  <si>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</si>
  <si>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</si>
  <si>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</si>
  <si>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</si>
  <si>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</si>
  <si>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</si>
  <si>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</si>
  <si>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</si>
  <si>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</si>
  <si>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</si>
  <si>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</si>
  <si>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</si>
  <si>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</si>
  <si>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</si>
  <si>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</si>
  <si>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</si>
  <si>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</si>
  <si>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</si>
  <si>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</si>
  <si>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</si>
  <si>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</si>
  <si>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</si>
  <si>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</si>
  <si>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</si>
  <si>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</si>
  <si>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</si>
  <si>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</si>
  <si>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</si>
  <si>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</si>
  <si>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</si>
  <si>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</si>
  <si>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</si>
  <si>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</si>
  <si>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</si>
  <si>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</si>
  <si>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</si>
  <si>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</si>
  <si>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</si>
  <si>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</si>
  <si>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</si>
  <si>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</si>
  <si>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</si>
  <si>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</si>
  <si>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</si>
  <si>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</si>
  <si>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</si>
  <si>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</si>
  <si>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</si>
  <si>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</si>
  <si>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</si>
  <si>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</si>
  <si>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</si>
  <si>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</si>
  <si>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</si>
  <si>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</si>
  <si>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</si>
  <si>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</si>
  <si>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</si>
  <si>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</si>
  <si>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</si>
  <si>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</si>
  <si>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</si>
  <si>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</si>
  <si>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</si>
  <si>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</si>
  <si>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</si>
  <si>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</si>
  <si>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</si>
  <si>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</si>
  <si>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</si>
  <si>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</si>
  <si>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</si>
  <si>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</si>
  <si>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</si>
  <si>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</si>
  <si>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</si>
  <si>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</si>
  <si>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</si>
  <si>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</si>
  <si>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</si>
  <si>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</si>
  <si>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</si>
  <si>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</si>
  <si>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</si>
  <si>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</si>
  <si>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</si>
  <si>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</si>
  <si>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</si>
  <si>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</si>
  <si>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</si>
  <si>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</si>
  <si>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</si>
  <si>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</si>
  <si>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</si>
  <si>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</si>
  <si>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</si>
  <si>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</si>
  <si>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</si>
  <si>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</si>
  <si>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</si>
  <si>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</si>
  <si>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</si>
  <si>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</si>
  <si>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</si>
  <si>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</si>
  <si>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</si>
  <si>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</si>
  <si>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</si>
  <si>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</si>
  <si>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</si>
  <si>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</si>
  <si>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</si>
  <si>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</si>
  <si>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</si>
  <si>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</si>
  <si>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</si>
  <si>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</si>
  <si>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</si>
  <si>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</si>
  <si>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</si>
  <si>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</si>
  <si>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</si>
  <si>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</si>
  <si>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</si>
  <si>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</si>
  <si>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</si>
  <si>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</si>
  <si>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</si>
  <si>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</si>
  <si>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</si>
  <si>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</si>
  <si>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</si>
  <si>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</si>
  <si>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</si>
  <si>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</si>
  <si>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</si>
  <si>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</si>
  <si>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</si>
  <si>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</si>
  <si>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</si>
  <si>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</si>
  <si>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</si>
  <si>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</si>
  <si>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</si>
  <si>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</si>
  <si>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</si>
  <si>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</si>
  <si>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</si>
  <si>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</si>
  <si>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</si>
  <si>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</si>
  <si>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</si>
  <si>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</si>
  <si>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</si>
  <si>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</si>
  <si>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</si>
  <si>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</si>
  <si>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</si>
  <si>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</si>
  <si>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</si>
  <si>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</si>
  <si>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</si>
  <si>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</si>
  <si>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</si>
  <si>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</si>
  <si>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</si>
  <si>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</si>
  <si>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</si>
  <si>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</si>
  <si>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</si>
  <si>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</si>
  <si>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</si>
  <si>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</si>
  <si>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</si>
  <si>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</si>
  <si>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</si>
  <si>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</si>
  <si>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</si>
  <si>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</si>
  <si>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</si>
  <si>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</si>
  <si>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</si>
  <si>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</si>
  <si>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</si>
  <si>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</si>
  <si>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</si>
  <si>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</si>
  <si>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</si>
  <si>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</si>
  <si>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</si>
  <si>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</si>
  <si>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</si>
  <si>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</si>
  <si>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</si>
  <si>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</si>
  <si>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</si>
  <si>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</si>
  <si>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</si>
  <si>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</si>
  <si>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</si>
  <si>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</si>
  <si>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</si>
  <si>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</si>
  <si>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</si>
  <si>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</si>
  <si>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</si>
  <si>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</si>
  <si>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</si>
  <si>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</si>
  <si>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</si>
  <si>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</si>
  <si>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</si>
  <si>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</si>
  <si>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</si>
  <si>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</si>
  <si>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</si>
  <si>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</si>
  <si>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</si>
  <si>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</si>
  <si>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</si>
  <si>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</si>
  <si>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</si>
  <si>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</si>
  <si>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</si>
  <si>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</si>
  <si>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</si>
  <si>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</si>
  <si>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</si>
  <si>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</si>
  <si>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</si>
  <si>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</si>
  <si>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</si>
  <si>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</si>
  <si>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</si>
  <si>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</si>
  <si>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</si>
  <si>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</si>
  <si>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</si>
  <si>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</si>
  <si>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</si>
  <si>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</si>
  <si>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</si>
  <si>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</si>
  <si>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</si>
  <si>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</si>
  <si>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</si>
  <si>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</si>
  <si>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</si>
  <si>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</si>
  <si>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</si>
  <si>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</si>
  <si>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</si>
  <si>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</si>
  <si>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</si>
  <si>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</si>
  <si>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</si>
  <si>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</si>
  <si>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</si>
  <si>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</si>
  <si>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</si>
  <si>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</si>
  <si>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</si>
  <si>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</si>
  <si>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</si>
  <si>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</si>
  <si>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</si>
  <si>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</si>
  <si>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</si>
  <si>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</si>
  <si>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</si>
  <si>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</si>
  <si>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</si>
  <si>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</si>
  <si>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</si>
  <si>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</si>
  <si>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</si>
  <si>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</si>
  <si>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</si>
  <si>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</si>
  <si>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</si>
  <si>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</si>
  <si>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</si>
  <si>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</si>
  <si>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</si>
  <si>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</si>
  <si>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</si>
  <si>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</si>
  <si>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</si>
  <si>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</si>
  <si>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</si>
  <si>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</si>
  <si>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</si>
  <si>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</si>
  <si>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</si>
  <si>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</si>
  <si>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</si>
  <si>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</si>
  <si>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</si>
  <si>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</si>
  <si>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</si>
  <si>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</si>
  <si>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</si>
  <si>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</si>
  <si>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</si>
  <si>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</si>
  <si>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</si>
  <si>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</si>
  <si>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</si>
  <si>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</si>
  <si>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</si>
  <si>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</si>
  <si>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</si>
  <si>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</si>
  <si>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</si>
  <si>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</si>
  <si>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</si>
  <si>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</si>
  <si>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</si>
  <si>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</si>
  <si>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</si>
  <si>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</si>
  <si>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</si>
  <si>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</si>
  <si>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</si>
  <si>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</si>
  <si>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</si>
  <si>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</si>
  <si>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</si>
  <si>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</si>
  <si>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</si>
  <si>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</si>
  <si>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</si>
  <si>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</si>
  <si>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</si>
  <si>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</si>
  <si>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</si>
  <si>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</si>
  <si>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</si>
  <si>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</si>
  <si>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</si>
  <si>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</si>
  <si>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</si>
  <si>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</si>
  <si>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</si>
  <si>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</si>
  <si>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</si>
  <si>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</si>
  <si>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</si>
  <si>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</si>
  <si>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</si>
  <si>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</si>
  <si>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</si>
  <si>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</si>
  <si>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</si>
  <si>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</si>
  <si>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</si>
  <si>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</si>
  <si>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</si>
  <si>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</si>
  <si>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</si>
  <si>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</si>
  <si>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</si>
  <si>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</si>
  <si>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</si>
  <si>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</si>
  <si>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</si>
  <si>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</si>
  <si>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</si>
  <si>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</si>
  <si>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</si>
  <si>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</si>
  <si>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</si>
  <si>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</si>
  <si>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</si>
  <si>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</si>
  <si>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</si>
  <si>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</si>
  <si>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</si>
  <si>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</si>
  <si>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</si>
  <si>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</si>
  <si>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</si>
  <si>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</si>
  <si>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</si>
  <si>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</si>
  <si>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</si>
  <si>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</si>
  <si>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</si>
  <si>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</si>
  <si>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</si>
  <si>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</si>
  <si>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</si>
  <si>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</si>
  <si>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</si>
  <si>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</si>
  <si>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</si>
  <si>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</si>
  <si>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</si>
  <si>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</si>
  <si>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</si>
  <si>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</si>
  <si>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</si>
  <si>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</si>
  <si>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</si>
  <si>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</si>
  <si>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</si>
  <si>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</si>
  <si>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</si>
  <si>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</si>
  <si>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</si>
  <si>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</si>
  <si>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</si>
  <si>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</si>
  <si>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</si>
  <si>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</si>
  <si>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</si>
  <si>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</si>
  <si>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</si>
  <si>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</si>
  <si>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</si>
  <si>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</si>
  <si>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</si>
  <si>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</si>
  <si>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</si>
  <si>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</si>
  <si>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</si>
  <si>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</si>
  <si>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</si>
  <si>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</si>
  <si>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</si>
  <si>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</si>
  <si>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</si>
  <si>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</si>
  <si>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</si>
  <si>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</si>
  <si>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</si>
  <si>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</si>
  <si>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</si>
  <si>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</si>
  <si>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</si>
  <si>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</si>
  <si>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</si>
  <si>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</si>
  <si>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</si>
  <si>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</si>
  <si>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</si>
  <si>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</si>
  <si>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</si>
  <si>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</si>
  <si>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</si>
  <si>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</si>
  <si>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</si>
  <si>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</si>
  <si>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</si>
  <si>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</si>
  <si>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</si>
  <si>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</si>
  <si>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</si>
  <si>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</si>
  <si>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</si>
  <si>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</si>
  <si>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</si>
  <si>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</si>
  <si>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</si>
  <si>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</si>
  <si>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</si>
  <si>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</si>
  <si>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</si>
  <si>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</si>
  <si>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</si>
  <si>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</si>
  <si>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</si>
  <si>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</si>
  <si>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</si>
  <si>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</si>
  <si>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</si>
  <si>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</si>
  <si>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</si>
  <si>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</si>
  <si>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</si>
  <si>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</si>
  <si>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</si>
  <si>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</si>
  <si>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</si>
  <si>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</si>
  <si>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</si>
  <si>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</si>
  <si>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</si>
  <si>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</si>
  <si>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</si>
  <si>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</si>
  <si>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</si>
  <si>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</si>
  <si>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</si>
  <si>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</si>
  <si>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</si>
  <si>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</si>
  <si>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</si>
  <si>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</si>
  <si>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</si>
  <si>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</si>
  <si>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</si>
  <si>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</si>
  <si>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</si>
  <si>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</si>
  <si>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</si>
  <si>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</si>
  <si>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</si>
  <si>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</si>
  <si>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</si>
  <si>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</si>
  <si>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</si>
  <si>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</si>
  <si>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</si>
  <si>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</si>
  <si>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</si>
  <si>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</si>
  <si>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</si>
  <si>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</si>
  <si>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</si>
  <si>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</si>
  <si>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</si>
  <si>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</si>
  <si>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</si>
  <si>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</si>
  <si>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</si>
  <si>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</si>
  <si>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</si>
  <si>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</si>
  <si>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</si>
  <si>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</si>
  <si>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</si>
  <si>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</si>
  <si>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</si>
  <si>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</si>
  <si>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</si>
  <si>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</si>
  <si>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</si>
  <si>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</si>
  <si>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</si>
  <si>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</si>
  <si>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</si>
  <si>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</si>
  <si>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</si>
  <si>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</si>
  <si>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</si>
  <si>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</si>
  <si>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</si>
  <si>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</si>
  <si>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</si>
  <si>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</si>
  <si>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</si>
  <si>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</si>
  <si>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</si>
  <si>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</si>
  <si>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</si>
  <si>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</si>
  <si>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</si>
  <si>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</si>
  <si>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</si>
  <si>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</si>
  <si>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</si>
  <si>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</si>
  <si>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</si>
  <si>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</si>
  <si>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</si>
  <si>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</si>
  <si>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</si>
  <si>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</si>
  <si>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</si>
  <si>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</si>
  <si>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</si>
  <si>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</si>
  <si>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</si>
  <si>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</si>
  <si>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</si>
  <si>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</si>
  <si>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</si>
  <si>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</si>
  <si>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</si>
  <si>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</si>
  <si>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</si>
  <si>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</si>
  <si>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</si>
  <si>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</si>
  <si>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</si>
  <si>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</si>
  <si>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</si>
  <si>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</si>
  <si>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</si>
  <si>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</si>
  <si>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</si>
  <si>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</si>
  <si>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</si>
  <si>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</si>
  <si>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</si>
  <si>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</si>
  <si>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</si>
  <si>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</si>
  <si>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</si>
  <si>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</si>
  <si>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</si>
  <si>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</si>
  <si>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</si>
  <si>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</si>
  <si>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</si>
  <si>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</si>
  <si>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</si>
  <si>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</si>
  <si>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</si>
  <si>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</si>
  <si>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</si>
  <si>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</si>
  <si>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</si>
  <si>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</si>
  <si>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</si>
  <si>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</si>
  <si>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</si>
  <si>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</si>
  <si>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</si>
  <si>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</si>
  <si>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</si>
  <si>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</si>
  <si>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</si>
  <si>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</si>
  <si>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</si>
  <si>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</si>
  <si>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</si>
  <si>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</si>
  <si>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</si>
  <si>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</si>
  <si>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</si>
  <si>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</si>
  <si>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</si>
  <si>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</si>
  <si>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</si>
  <si>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</si>
  <si>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</si>
  <si>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</si>
  <si>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</si>
  <si>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</si>
  <si>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</si>
  <si>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</si>
  <si>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</si>
  <si>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</si>
  <si>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</si>
  <si>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</si>
  <si>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</si>
  <si>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</si>
  <si>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</si>
  <si>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</si>
  <si>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</si>
  <si>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</si>
  <si>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</si>
  <si>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</si>
  <si>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</si>
  <si>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</si>
  <si>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</si>
  <si>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</si>
  <si>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</si>
  <si>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</si>
  <si>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</si>
  <si>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</si>
  <si>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</si>
  <si>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</si>
  <si>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</si>
  <si>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</si>
  <si>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</si>
  <si>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</si>
  <si>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</si>
  <si>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</si>
  <si>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</si>
  <si>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</si>
  <si>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</si>
  <si>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</si>
  <si>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</si>
  <si>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</si>
  <si>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</si>
  <si>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</si>
  <si>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</si>
  <si>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</si>
  <si>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</si>
  <si>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</si>
  <si>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</si>
  <si>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</si>
  <si>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</si>
  <si>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</si>
  <si>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</si>
  <si>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</si>
  <si>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</si>
  <si>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</si>
  <si>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</si>
  <si>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</si>
  <si>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</si>
  <si>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</si>
  <si>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</si>
  <si>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</si>
  <si>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</si>
  <si>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</si>
  <si>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</si>
  <si>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</si>
  <si>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</si>
  <si>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</si>
  <si>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</si>
  <si>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</si>
  <si>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</si>
  <si>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</si>
  <si>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</si>
  <si>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</si>
  <si>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</si>
  <si>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</si>
  <si>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</si>
  <si>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</si>
  <si>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</si>
  <si>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</si>
  <si>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</si>
  <si>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</si>
  <si>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</si>
  <si>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</si>
  <si>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</si>
  <si>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</si>
  <si>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</si>
  <si>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</si>
  <si>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</si>
  <si>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</si>
  <si>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</si>
  <si>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</si>
  <si>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</si>
  <si>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</si>
  <si>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</si>
  <si>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</si>
  <si>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</si>
  <si>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</si>
  <si>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</si>
  <si>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</si>
  <si>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</si>
  <si>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</si>
  <si>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</si>
  <si>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</si>
  <si>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</si>
  <si>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</si>
  <si>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</si>
  <si>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</si>
  <si>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</si>
  <si>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</si>
  <si>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</si>
  <si>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</si>
  <si>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</si>
  <si>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</si>
  <si>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</si>
  <si>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</si>
  <si>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</si>
  <si>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</si>
  <si>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</si>
  <si>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</si>
  <si>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</si>
  <si>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</si>
  <si>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</si>
  <si>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</si>
  <si>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</si>
  <si>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</si>
  <si>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</si>
  <si>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</si>
  <si>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</si>
  <si>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</si>
  <si>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</si>
  <si>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</si>
  <si>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</si>
  <si>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</si>
  <si>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</si>
  <si>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</si>
  <si>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</si>
  <si>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</si>
  <si>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</si>
  <si>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</si>
  <si>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</si>
  <si>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</si>
  <si>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</si>
  <si>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</si>
  <si>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</si>
  <si>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</si>
  <si>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</si>
  <si>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</si>
  <si>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</si>
  <si>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</si>
  <si>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</si>
  <si>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</si>
  <si>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</si>
  <si>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</si>
  <si>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</si>
  <si>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</si>
  <si>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</si>
  <si>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</si>
  <si>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</si>
  <si>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</si>
  <si>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</si>
  <si>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</si>
  <si>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</si>
  <si>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</si>
  <si>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</si>
  <si>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</si>
  <si>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</si>
  <si>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</si>
  <si>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</si>
  <si>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</si>
  <si>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</si>
  <si>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</si>
  <si>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</si>
  <si>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</si>
  <si>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</si>
  <si>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</si>
  <si>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</si>
  <si>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</si>
  <si>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</si>
  <si>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</si>
  <si>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</si>
  <si>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</si>
  <si>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</si>
  <si>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</si>
  <si>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</si>
  <si>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</si>
  <si>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</si>
  <si>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</si>
  <si>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</si>
  <si>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</si>
  <si>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</si>
  <si>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</si>
  <si>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</si>
  <si>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</si>
  <si>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</si>
  <si>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</si>
  <si>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</si>
  <si>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</si>
  <si>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</si>
  <si>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</si>
  <si>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</si>
  <si>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</si>
  <si>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</si>
  <si>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</si>
  <si>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</si>
  <si>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</si>
  <si>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</si>
  <si>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</si>
  <si>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</si>
  <si>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</si>
  <si>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</si>
  <si>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</si>
  <si>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</si>
  <si>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</si>
  <si>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</si>
  <si>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</si>
  <si>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</si>
  <si>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</si>
  <si>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</si>
  <si>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</si>
  <si>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</si>
  <si>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</si>
  <si>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</si>
  <si>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</si>
  <si>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</si>
  <si>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</si>
  <si>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</si>
  <si>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</si>
  <si>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</si>
  <si>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</si>
  <si>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</si>
  <si>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</si>
  <si>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</si>
  <si>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</si>
  <si>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</si>
  <si>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</si>
  <si>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</si>
  <si>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</si>
  <si>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</si>
  <si>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</si>
  <si>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</si>
  <si>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</si>
  <si>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</si>
  <si>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</si>
  <si>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</si>
  <si>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</si>
  <si>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</si>
  <si>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</si>
  <si>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</si>
  <si>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</si>
  <si>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</si>
  <si>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</si>
  <si>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</si>
  <si>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</si>
  <si>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</si>
  <si>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</si>
  <si>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</si>
  <si>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</si>
  <si>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</si>
  <si>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</si>
  <si>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</si>
  <si>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</si>
  <si>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</si>
  <si>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</si>
  <si>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</si>
  <si>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</si>
  <si>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</si>
  <si>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</si>
  <si>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</si>
  <si>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</si>
  <si>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</si>
  <si>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</si>
  <si>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</si>
  <si>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</si>
  <si>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</si>
  <si>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</si>
  <si>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</si>
  <si>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</si>
  <si>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</si>
  <si>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</si>
  <si>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</si>
  <si>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</si>
  <si>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</si>
  <si>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</si>
  <si>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</si>
  <si>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</si>
  <si>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</si>
  <si>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</si>
  <si>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</si>
  <si>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</si>
  <si>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</si>
  <si>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</si>
  <si>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</si>
  <si>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</si>
  <si>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</si>
  <si>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</si>
  <si>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</si>
  <si>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</si>
  <si>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</si>
  <si>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</si>
  <si>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</si>
  <si>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</si>
  <si>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</si>
  <si>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</si>
  <si>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</si>
  <si>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</si>
  <si>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</si>
  <si>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</si>
  <si>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</si>
  <si>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</si>
  <si>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</si>
  <si>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</si>
  <si>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</si>
  <si>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</si>
  <si>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</si>
  <si>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</si>
  <si>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</si>
  <si>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</si>
  <si>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</si>
  <si>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</si>
  <si>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</si>
  <si>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</si>
  <si>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</si>
  <si>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</si>
  <si>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</si>
  <si>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</si>
  <si>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</si>
  <si>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</si>
  <si>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</si>
  <si>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</si>
  <si>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</si>
  <si>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</si>
  <si>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</si>
  <si>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</si>
  <si>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</si>
  <si>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</si>
  <si>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</si>
  <si>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</si>
  <si>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</si>
  <si>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</si>
  <si>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</si>
  <si>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</si>
  <si>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</si>
  <si>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</si>
  <si>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</si>
  <si>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</si>
  <si>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</si>
  <si>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</si>
  <si>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</si>
  <si>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</si>
  <si>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</si>
  <si>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</si>
  <si>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</si>
  <si>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</si>
  <si>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</si>
  <si>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</si>
  <si>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</si>
  <si>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</si>
  <si>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</si>
  <si>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</si>
  <si>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</si>
  <si>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</si>
  <si>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</si>
  <si>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</si>
  <si>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</si>
  <si>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</si>
  <si>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</si>
  <si>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</si>
  <si>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</si>
  <si>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</si>
  <si>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</si>
  <si>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</si>
  <si>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</si>
  <si>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</si>
  <si>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</si>
  <si>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</si>
  <si>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</si>
  <si>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</si>
  <si>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</si>
  <si>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</si>
  <si>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</si>
  <si>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</si>
  <si>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</si>
  <si>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</si>
  <si>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</si>
  <si>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</si>
  <si>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</si>
  <si>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</si>
  <si>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</si>
  <si>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</si>
  <si>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</si>
  <si>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</si>
  <si>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</si>
  <si>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</si>
  <si>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</si>
  <si>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</si>
  <si>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</si>
  <si>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</si>
  <si>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</si>
  <si>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</si>
  <si>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</si>
  <si>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</si>
  <si>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</si>
  <si>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</si>
  <si>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</si>
  <si>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</si>
  <si>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</si>
  <si>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</si>
  <si>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</si>
  <si>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</si>
  <si>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</si>
  <si>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</si>
  <si>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</si>
  <si>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</si>
  <si>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</si>
  <si>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</si>
  <si>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</si>
  <si>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</si>
  <si>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</si>
  <si>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</si>
  <si>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</si>
  <si>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</si>
  <si>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</si>
  <si>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</si>
  <si>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</si>
  <si>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</si>
  <si>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</si>
  <si>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</si>
  <si>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</si>
  <si>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</si>
  <si>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</si>
  <si>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</si>
  <si>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</si>
  <si>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</si>
  <si>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</si>
  <si>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</si>
  <si>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</si>
  <si>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</si>
  <si>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</si>
  <si>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</si>
  <si>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</si>
  <si>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</si>
  <si>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</si>
  <si>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</si>
  <si>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</si>
  <si>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</si>
  <si>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</si>
  <si>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</si>
  <si>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</si>
  <si>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</si>
  <si>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</si>
  <si>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</si>
  <si>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</si>
  <si>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</si>
  <si>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</si>
  <si>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</si>
  <si>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</si>
  <si>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</si>
  <si>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</si>
  <si>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</si>
  <si>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</si>
  <si>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</si>
  <si>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</si>
  <si>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</si>
  <si>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</si>
  <si>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</si>
  <si>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</si>
  <si>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</si>
  <si>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</si>
  <si>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</si>
  <si>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</si>
  <si>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</si>
  <si>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</si>
  <si>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</si>
  <si>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</si>
  <si>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</si>
  <si>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</si>
  <si>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</si>
  <si>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</si>
  <si>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</si>
  <si>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</si>
  <si>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</si>
  <si>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</si>
  <si>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</si>
  <si>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</si>
  <si>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</si>
  <si>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</si>
  <si>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</si>
  <si>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</si>
  <si>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</si>
  <si>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</si>
  <si>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</si>
  <si>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</si>
  <si>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</si>
  <si>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</si>
  <si>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</si>
  <si>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</si>
  <si>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</si>
  <si>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</si>
  <si>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</si>
  <si>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</si>
  <si>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</si>
  <si>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</si>
  <si>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</si>
  <si>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</si>
  <si>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</si>
  <si>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</si>
  <si>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</si>
  <si>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</si>
  <si>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</si>
  <si>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</si>
  <si>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</si>
  <si>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</si>
  <si>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</si>
  <si>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</si>
  <si>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</si>
  <si>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</si>
  <si>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</si>
  <si>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</si>
  <si>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</si>
  <si>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</si>
  <si>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</si>
  <si>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</si>
  <si>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</si>
  <si>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</si>
  <si>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</si>
  <si>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</si>
  <si>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</si>
  <si>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</si>
  <si>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</si>
  <si>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</si>
  <si>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</si>
  <si>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</si>
  <si>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</si>
  <si>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</si>
  <si>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</si>
  <si>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</si>
  <si>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</si>
  <si>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</si>
  <si>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</si>
  <si>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</si>
  <si>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</si>
  <si>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</si>
  <si>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</si>
  <si>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</si>
  <si>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</si>
  <si>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</si>
  <si>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</si>
  <si>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</si>
  <si>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</si>
  <si>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</si>
  <si>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</si>
  <si>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</si>
  <si>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</si>
  <si>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</si>
  <si>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</si>
  <si>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</si>
  <si>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</si>
  <si>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</si>
  <si>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</si>
  <si>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</si>
  <si>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</si>
  <si>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</si>
  <si>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</si>
  <si>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</si>
  <si>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</si>
  <si>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</si>
  <si>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</si>
  <si>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</si>
  <si>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</si>
  <si>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</si>
  <si>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</si>
  <si>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</si>
  <si>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</si>
  <si>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</si>
  <si>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</si>
  <si>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</si>
  <si>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</si>
  <si>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</si>
  <si>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</si>
  <si>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</si>
  <si>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</si>
  <si>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</si>
  <si>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</si>
  <si>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</si>
  <si>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</si>
  <si>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</si>
  <si>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</si>
  <si>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</si>
  <si>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</si>
  <si>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</si>
  <si>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</si>
  <si>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</si>
  <si>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</si>
  <si>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</si>
  <si>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</si>
  <si>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</si>
  <si>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</si>
  <si>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</si>
  <si>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</si>
  <si>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</si>
  <si>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</si>
  <si>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</si>
  <si>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</si>
  <si>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</si>
  <si>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</si>
  <si>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</si>
  <si>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</si>
  <si>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</si>
  <si>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</si>
  <si>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</si>
  <si>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</si>
  <si>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</si>
  <si>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</si>
  <si>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</si>
  <si>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</si>
  <si>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</si>
  <si>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</si>
  <si>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</si>
  <si>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</si>
  <si>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</si>
  <si>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</si>
  <si>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</si>
  <si>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</si>
  <si>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</si>
  <si>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</si>
  <si>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</si>
  <si>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</si>
  <si>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</si>
  <si>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</si>
  <si>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</si>
  <si>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</si>
  <si>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</si>
  <si>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</si>
  <si>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</si>
  <si>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</si>
  <si>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</si>
  <si>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</si>
  <si>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</si>
  <si>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</si>
  <si>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</si>
  <si>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</si>
  <si>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</si>
  <si>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</si>
  <si>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</si>
  <si>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</si>
  <si>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</si>
  <si>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</si>
  <si>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</si>
  <si>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</si>
  <si>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</si>
  <si>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</si>
  <si>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</si>
  <si>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</si>
  <si>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</si>
  <si>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</si>
  <si>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</si>
  <si>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</si>
  <si>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</si>
  <si>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</si>
  <si>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</si>
  <si>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</si>
  <si>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</si>
  <si>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</si>
  <si>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</si>
  <si>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</si>
  <si>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</si>
  <si>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</si>
  <si>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</si>
  <si>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</si>
  <si>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</si>
  <si>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</si>
  <si>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</si>
  <si>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</si>
  <si>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</si>
  <si>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</si>
  <si>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</si>
  <si>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</si>
  <si>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</si>
  <si>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</si>
  <si>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</si>
  <si>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</si>
  <si>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</si>
  <si>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</si>
  <si>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</si>
  <si>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</si>
  <si>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</si>
  <si>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</si>
  <si>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</si>
  <si>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</si>
  <si>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</si>
  <si>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</si>
  <si>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</si>
  <si>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</si>
  <si>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</si>
  <si>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</si>
  <si>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</si>
  <si>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</si>
  <si>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</si>
  <si>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</si>
  <si>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</si>
  <si>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</si>
  <si>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</si>
  <si>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</si>
  <si>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</si>
  <si>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</si>
  <si>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</si>
  <si>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</si>
  <si>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</si>
  <si>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</si>
  <si>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</si>
  <si>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</si>
  <si>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</si>
  <si>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</si>
  <si>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</si>
  <si>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</si>
  <si>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</si>
  <si>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</si>
  <si>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</si>
  <si>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</si>
  <si>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</si>
  <si>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</si>
  <si>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</si>
  <si>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</si>
  <si>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</si>
  <si>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</si>
  <si>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</si>
  <si>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</si>
  <si>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</si>
  <si>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</si>
  <si>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</si>
  <si>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</si>
  <si>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</si>
  <si>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</si>
  <si>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</si>
  <si>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</si>
  <si>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</si>
  <si>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</si>
  <si>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</si>
  <si>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</si>
  <si>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</si>
  <si>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</si>
  <si>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</si>
  <si>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</si>
  <si>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</si>
  <si>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</si>
  <si>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</si>
  <si>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</si>
  <si>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</si>
  <si>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</si>
  <si>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</si>
  <si>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</si>
  <si>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</si>
  <si>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</si>
  <si>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</si>
  <si>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</si>
  <si>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</si>
  <si>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</si>
  <si>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</si>
  <si>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</si>
  <si>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</si>
  <si>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</si>
  <si>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</si>
  <si>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</si>
  <si>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</si>
  <si>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</si>
  <si>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</si>
  <si>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</si>
  <si>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</si>
  <si>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</si>
  <si>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</si>
  <si>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</si>
  <si>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</si>
  <si>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</si>
  <si>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</si>
  <si>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</si>
  <si>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</si>
  <si>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</si>
  <si>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</si>
  <si>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</si>
  <si>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</si>
  <si>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</si>
  <si>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</si>
  <si>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</si>
  <si>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</si>
  <si>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</si>
  <si>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</si>
  <si>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</si>
  <si>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</si>
  <si>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</si>
  <si>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</si>
  <si>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</si>
  <si>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</si>
  <si>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</si>
  <si>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</si>
  <si>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</si>
  <si>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</si>
  <si>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</si>
  <si>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</si>
  <si>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</si>
  <si>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</si>
  <si>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</si>
  <si>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</si>
  <si>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</si>
  <si>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</si>
  <si>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</si>
  <si>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</si>
  <si>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</si>
  <si>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</si>
  <si>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</si>
  <si>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</si>
  <si>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</si>
  <si>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</si>
  <si>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</si>
  <si>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</si>
  <si>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</si>
  <si>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</si>
  <si>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</si>
  <si>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</si>
  <si>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</si>
  <si>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</si>
  <si>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</si>
  <si>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</si>
  <si>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</si>
  <si>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</si>
  <si>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</si>
  <si>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</si>
  <si>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</si>
  <si>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</si>
  <si>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</si>
  <si>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</si>
  <si>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</si>
  <si>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</si>
  <si>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</si>
  <si>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</si>
  <si>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</si>
  <si>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</si>
  <si>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</si>
  <si>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</si>
  <si>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</si>
  <si>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</si>
  <si>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</si>
  <si>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</si>
  <si>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</si>
  <si>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</si>
  <si>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</si>
  <si>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</si>
  <si>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</si>
  <si>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</si>
  <si>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</si>
  <si>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</si>
  <si>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</si>
  <si>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</si>
  <si>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</si>
  <si>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</si>
  <si>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</si>
  <si>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</si>
  <si>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</si>
  <si>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</si>
  <si>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</si>
  <si>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</si>
  <si>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</si>
  <si>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</si>
  <si>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</si>
  <si>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</si>
  <si>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</si>
  <si>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</si>
  <si>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</si>
  <si>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</si>
  <si>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</si>
  <si>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</si>
  <si>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</si>
  <si>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</si>
  <si>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</si>
  <si>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</si>
  <si>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</si>
  <si>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</si>
  <si>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</si>
  <si>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</si>
  <si>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</si>
  <si>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</si>
  <si>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</si>
  <si>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</si>
  <si>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</si>
  <si>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</si>
  <si>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</si>
  <si>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</si>
  <si>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</si>
  <si>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</si>
  <si>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</si>
  <si>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</si>
  <si>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</si>
  <si>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</si>
  <si>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</si>
  <si>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</si>
  <si>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</si>
  <si>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</si>
  <si>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</si>
  <si>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</si>
  <si>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</si>
  <si>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</si>
  <si>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</si>
  <si>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</si>
  <si>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</si>
  <si>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</si>
  <si>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</si>
  <si>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</si>
  <si>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</si>
  <si>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</si>
  <si>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</si>
  <si>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</si>
  <si>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</si>
  <si>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</si>
  <si>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</si>
  <si>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</si>
  <si>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</si>
  <si>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</si>
  <si>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</si>
  <si>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</si>
  <si>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</si>
  <si>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</si>
  <si>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</si>
  <si>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</si>
  <si>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</si>
  <si>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</si>
  <si>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</si>
  <si>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</si>
  <si>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</si>
  <si>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</si>
  <si>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</si>
  <si>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</si>
  <si>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</si>
  <si>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</si>
  <si>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</si>
  <si>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</si>
  <si>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</si>
  <si>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</si>
  <si>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</si>
  <si>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</si>
  <si>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</si>
  <si>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</si>
  <si>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</si>
  <si>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</si>
  <si>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</si>
  <si>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</si>
  <si>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</si>
  <si>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</si>
  <si>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</si>
  <si>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</si>
  <si>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</si>
  <si>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</si>
  <si>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</si>
  <si>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</si>
  <si>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</si>
  <si>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</si>
  <si>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</si>
  <si>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</si>
  <si>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</si>
  <si>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</si>
  <si>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</si>
  <si>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</si>
  <si>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</si>
  <si>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</si>
  <si>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</si>
  <si>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</si>
  <si>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</si>
  <si>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</si>
  <si>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</si>
  <si>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</si>
  <si>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</si>
  <si>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</si>
  <si>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</si>
  <si>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</si>
  <si>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</si>
  <si>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</si>
  <si>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</si>
  <si>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</si>
  <si>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</si>
  <si>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</si>
  <si>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</si>
  <si>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</si>
  <si>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</si>
  <si>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</si>
  <si>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</si>
  <si>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</si>
  <si>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</si>
  <si>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</si>
  <si>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</si>
  <si>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</si>
  <si>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</si>
  <si>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</si>
  <si>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</si>
  <si>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</si>
  <si>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</si>
  <si>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</si>
  <si>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</si>
  <si>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</si>
  <si>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</si>
  <si>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</si>
  <si>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</si>
  <si>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</si>
  <si>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</si>
  <si>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</si>
  <si>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</si>
  <si>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</si>
  <si>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</si>
  <si>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</si>
  <si>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</si>
  <si>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</si>
  <si>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</si>
  <si>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</si>
  <si>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</si>
  <si>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</si>
  <si>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</si>
  <si>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</si>
  <si>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</si>
  <si>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</si>
  <si>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</si>
  <si>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</si>
  <si>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</si>
  <si>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</si>
  <si>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</si>
  <si>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</si>
  <si>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</si>
  <si>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</si>
  <si>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</si>
  <si>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</si>
  <si>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</si>
  <si>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</si>
  <si>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</si>
  <si>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</si>
  <si>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</si>
  <si>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</si>
  <si>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</si>
  <si>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</si>
  <si>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</si>
  <si>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</si>
  <si>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</si>
  <si>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</si>
  <si>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</si>
  <si>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</si>
  <si>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</si>
  <si>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</si>
  <si>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</si>
  <si>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</si>
  <si>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</si>
  <si>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</si>
  <si>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</si>
  <si>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</si>
  <si>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</si>
  <si>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</si>
  <si>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</si>
  <si>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</si>
  <si>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</si>
  <si>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</si>
  <si>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</si>
  <si>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</si>
  <si>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</si>
  <si>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</si>
  <si>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</si>
  <si>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</si>
  <si>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</si>
  <si>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</si>
  <si>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</si>
  <si>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</si>
  <si>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</si>
  <si>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</si>
  <si>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</si>
  <si>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</si>
  <si>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</si>
  <si>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</si>
  <si>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</si>
  <si>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</si>
  <si>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</si>
  <si>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</si>
  <si>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</si>
  <si>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</si>
  <si>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</si>
  <si>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</si>
  <si>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</si>
  <si>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</si>
  <si>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</si>
  <si>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</si>
  <si>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</si>
  <si>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</si>
  <si>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</si>
  <si>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</si>
  <si>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</si>
  <si>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</si>
  <si>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</si>
  <si>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</si>
  <si>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</si>
  <si>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</si>
  <si>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</si>
  <si>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</si>
  <si>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</si>
  <si>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</si>
  <si>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</si>
  <si>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</si>
  <si>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</si>
  <si>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</si>
  <si>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</si>
  <si>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</si>
  <si>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</si>
  <si>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</si>
  <si>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</si>
  <si>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</si>
  <si>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</si>
  <si>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</si>
  <si>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</si>
  <si>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</si>
  <si>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</si>
  <si>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</si>
  <si>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</si>
  <si>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</si>
  <si>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</si>
  <si>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</si>
  <si>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</si>
  <si>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</si>
  <si>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</si>
  <si>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</si>
  <si>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</si>
  <si>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</si>
  <si>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</si>
  <si>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</si>
  <si>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</si>
  <si>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</si>
  <si>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</si>
  <si>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</si>
  <si>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</si>
  <si>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</si>
  <si>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</si>
  <si>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</si>
  <si>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</si>
  <si>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</si>
  <si>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</si>
  <si>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</si>
  <si>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</si>
  <si>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</si>
  <si>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</si>
  <si>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</si>
  <si>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</si>
  <si>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</si>
  <si>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</si>
  <si>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</si>
  <si>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</si>
  <si>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</si>
  <si>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</si>
  <si>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</si>
  <si>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</si>
  <si>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</si>
  <si>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</si>
  <si>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</si>
  <si>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</si>
  <si>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</si>
  <si>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</si>
  <si>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</si>
  <si>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</si>
  <si>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</si>
  <si>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</si>
  <si>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</si>
  <si>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</si>
  <si>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</si>
  <si>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</si>
  <si>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</si>
  <si>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</si>
  <si>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</si>
  <si>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</si>
  <si>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</si>
  <si>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</si>
  <si>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</si>
  <si>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</si>
  <si>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</si>
  <si>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</si>
  <si>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</si>
  <si>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</si>
  <si>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</si>
  <si>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</si>
  <si>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</si>
  <si>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</si>
  <si>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</si>
  <si>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</si>
  <si>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</si>
  <si>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</si>
  <si>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</si>
  <si>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</si>
  <si>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</si>
  <si>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</si>
  <si>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</si>
  <si>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</si>
  <si>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</si>
  <si>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</si>
  <si>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</si>
  <si>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</si>
  <si>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</si>
  <si>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</si>
  <si>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</si>
  <si>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</si>
  <si>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</si>
  <si>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</si>
  <si>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</si>
  <si>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</si>
  <si>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</si>
  <si>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</si>
  <si>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</si>
  <si>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</si>
  <si>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</si>
  <si>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</si>
  <si>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</si>
  <si>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</si>
  <si>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</si>
  <si>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</si>
  <si>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</si>
  <si>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</si>
  <si>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</si>
  <si>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</si>
  <si>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</si>
  <si>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</si>
  <si>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</si>
  <si>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</si>
  <si>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</si>
  <si>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</si>
  <si>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</si>
  <si>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</si>
  <si>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</si>
  <si>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</si>
  <si>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</si>
  <si>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</si>
  <si>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</si>
  <si>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</si>
  <si>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</si>
  <si>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</si>
  <si>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</si>
  <si>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</si>
  <si>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</si>
  <si>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</si>
  <si>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</si>
  <si>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</si>
  <si>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</si>
  <si>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</si>
  <si>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</si>
  <si>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</si>
  <si>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</si>
  <si>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</si>
  <si>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</si>
  <si>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</si>
  <si>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</si>
  <si>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</si>
  <si>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</si>
  <si>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</si>
  <si>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</si>
  <si>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</si>
  <si>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</si>
  <si>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</si>
  <si>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</si>
  <si>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</si>
  <si>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</si>
  <si>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</si>
  <si>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</si>
  <si>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</si>
  <si>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</si>
  <si>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</si>
  <si>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</si>
  <si>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</si>
  <si>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</si>
  <si>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</si>
  <si>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</si>
  <si>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</si>
  <si>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</si>
  <si>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</si>
  <si>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</si>
  <si>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</si>
  <si>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</si>
  <si>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</si>
  <si>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</si>
  <si>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</si>
  <si>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</si>
  <si>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</si>
  <si>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</si>
  <si>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</si>
  <si>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</si>
  <si>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</si>
  <si>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</si>
  <si>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</si>
  <si>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</si>
  <si>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</si>
  <si>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</si>
  <si>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</si>
  <si>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</si>
  <si>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</si>
  <si>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</si>
  <si>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</si>
  <si>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</si>
  <si>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</si>
  <si>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</si>
  <si>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</si>
  <si>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</si>
  <si>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</si>
  <si>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</si>
  <si>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</si>
  <si>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</si>
  <si>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</si>
  <si>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</si>
  <si>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</si>
  <si>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</si>
  <si>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</si>
  <si>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</si>
  <si>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</si>
  <si>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</si>
  <si>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</si>
  <si>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</si>
  <si>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</si>
  <si>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</si>
  <si>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</si>
  <si>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</si>
  <si>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</si>
  <si>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</si>
  <si>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</si>
  <si>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</si>
  <si>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</si>
  <si>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</si>
  <si>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</si>
  <si>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</si>
  <si>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</si>
  <si>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</si>
  <si>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</si>
  <si>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</si>
  <si>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</si>
  <si>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</si>
  <si>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</si>
  <si>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</si>
  <si>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</si>
  <si>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</si>
  <si>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</si>
  <si>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</si>
  <si>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</si>
  <si>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</si>
  <si>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</si>
  <si>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</si>
  <si>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</si>
  <si>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</si>
  <si>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</si>
  <si>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</si>
  <si>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</si>
  <si>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</si>
  <si>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</si>
  <si>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</si>
  <si>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</si>
  <si>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</si>
  <si>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</si>
  <si>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</si>
  <si>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</si>
  <si>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</si>
  <si>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</si>
  <si>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</si>
  <si>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</si>
  <si>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</si>
  <si>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</si>
  <si>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</si>
  <si>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</si>
  <si>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</si>
  <si>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</si>
  <si>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</si>
  <si>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</si>
  <si>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</si>
  <si>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</si>
  <si>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</si>
  <si>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</si>
  <si>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</si>
  <si>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</si>
  <si>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</si>
  <si>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</si>
  <si>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</si>
  <si>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</si>
  <si>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</si>
  <si>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</si>
  <si>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</si>
  <si>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</si>
  <si>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</si>
  <si>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</si>
  <si>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</si>
  <si>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</si>
  <si>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</si>
  <si>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</si>
  <si>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</si>
  <si>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</si>
  <si>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</si>
  <si>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</si>
  <si>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</si>
  <si>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</si>
  <si>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</si>
  <si>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</si>
  <si>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</si>
  <si>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</si>
  <si>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</si>
  <si>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</si>
  <si>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</si>
  <si>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</si>
  <si>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</si>
  <si>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</si>
  <si>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</si>
  <si>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</si>
  <si>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</si>
  <si>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</si>
  <si>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</si>
  <si>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</si>
  <si>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</si>
  <si>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</si>
  <si>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</si>
  <si>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</si>
  <si>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</si>
  <si>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</si>
  <si>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</si>
  <si>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</si>
  <si>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</si>
  <si>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</si>
  <si>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</si>
  <si>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</si>
  <si>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</si>
  <si>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</si>
  <si>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</si>
  <si>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</si>
  <si>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</si>
  <si>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</si>
  <si>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</si>
  <si>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</si>
  <si>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</si>
  <si>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</si>
  <si>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</si>
  <si>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</si>
  <si>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</si>
  <si>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</si>
  <si>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</si>
  <si>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</si>
  <si>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</si>
  <si>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</si>
  <si>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</si>
  <si>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</si>
  <si>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</si>
  <si>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</si>
  <si>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</si>
  <si>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</si>
  <si>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</si>
  <si>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</si>
  <si>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</si>
  <si>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</si>
  <si>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</si>
  <si>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</si>
  <si>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</si>
  <si>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</si>
  <si>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</si>
  <si>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</si>
  <si>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</si>
  <si>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</si>
  <si>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</si>
  <si>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</si>
  <si>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</si>
  <si>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</si>
  <si>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</si>
  <si>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</si>
  <si>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</si>
  <si>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</si>
  <si>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</si>
  <si>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</si>
  <si>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</si>
  <si>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</si>
  <si>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</si>
  <si>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</si>
  <si>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</si>
  <si>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</si>
  <si>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</si>
  <si>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</si>
  <si>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</si>
  <si>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</si>
  <si>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</si>
  <si>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</si>
  <si>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</si>
  <si>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</si>
  <si>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</si>
  <si>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</si>
  <si>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</si>
  <si>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</si>
  <si>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</si>
  <si>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</si>
  <si>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</si>
  <si>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</si>
  <si>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</si>
  <si>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</si>
  <si>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</si>
  <si>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</si>
  <si>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</si>
  <si>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</si>
  <si>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</si>
  <si>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</si>
  <si>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</si>
  <si>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</si>
  <si>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</si>
  <si>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</si>
  <si>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</si>
  <si>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</si>
  <si>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</si>
  <si>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</si>
  <si>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</si>
  <si>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</si>
  <si>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</si>
  <si>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</si>
  <si>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</si>
  <si>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</si>
  <si>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</si>
  <si>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</si>
  <si>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</si>
  <si>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</si>
  <si>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</si>
  <si>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</si>
  <si>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</si>
  <si>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</si>
  <si>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</si>
  <si>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</si>
  <si>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</si>
  <si>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</si>
  <si>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</si>
  <si>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</si>
  <si>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</si>
  <si>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</si>
  <si>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</si>
  <si>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</si>
  <si>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</si>
  <si>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</si>
  <si>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</si>
  <si>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</si>
  <si>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</si>
  <si>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</si>
  <si>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</si>
  <si>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</si>
  <si>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</si>
  <si>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</si>
  <si>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</si>
  <si>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</si>
  <si>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</si>
  <si>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</si>
  <si>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</si>
  <si>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</si>
  <si>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</si>
  <si>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</si>
  <si>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</si>
  <si>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</si>
  <si>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</si>
  <si>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</si>
  <si>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</si>
  <si>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</si>
  <si>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</si>
  <si>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</si>
  <si>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</si>
  <si>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</si>
  <si>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</si>
  <si>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</si>
  <si>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</si>
  <si>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</si>
  <si>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</si>
  <si>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</si>
  <si>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</si>
  <si>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</si>
  <si>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</si>
  <si>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</si>
  <si>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</si>
  <si>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</si>
  <si>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</si>
  <si>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</si>
  <si>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</si>
  <si>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</si>
  <si>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</si>
  <si>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</si>
  <si>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</si>
  <si>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</si>
  <si>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</si>
  <si>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</si>
  <si>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</si>
  <si>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</si>
  <si>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</si>
  <si>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</si>
  <si>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</si>
  <si>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</si>
  <si>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</si>
  <si>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</si>
  <si>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</si>
  <si>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</si>
  <si>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</si>
  <si>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</si>
  <si>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</si>
  <si>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</si>
  <si>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</si>
  <si>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</si>
  <si>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</si>
  <si>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</si>
  <si>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</si>
  <si>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</si>
  <si>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</si>
  <si>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</si>
  <si>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</si>
  <si>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</si>
  <si>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</si>
  <si>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</si>
  <si>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</si>
  <si>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</si>
  <si>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</si>
  <si>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</si>
  <si>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</si>
  <si>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</si>
  <si>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</si>
  <si>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</si>
  <si>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</si>
  <si>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</si>
  <si>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</si>
  <si>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</si>
  <si>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</si>
  <si>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</si>
  <si>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</si>
  <si>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</si>
  <si>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</si>
  <si>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</si>
  <si>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</si>
  <si>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</si>
  <si>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</si>
  <si>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</si>
  <si>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</si>
  <si>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</si>
  <si>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</si>
  <si>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</si>
  <si>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</si>
  <si>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</si>
  <si>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</si>
  <si>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</si>
  <si>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</si>
  <si>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</si>
  <si>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</si>
  <si>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</si>
  <si>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</si>
  <si>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</si>
  <si>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</si>
  <si>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</si>
  <si>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</si>
  <si>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</si>
  <si>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</si>
  <si>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</si>
  <si>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</si>
  <si>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</si>
  <si>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</si>
  <si>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</si>
  <si>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</si>
  <si>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</si>
  <si>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</si>
  <si>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</si>
  <si>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</si>
  <si>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</si>
  <si>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</si>
  <si>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</si>
  <si>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</si>
  <si>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</si>
  <si>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</si>
  <si>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</si>
  <si>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</si>
  <si>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</si>
  <si>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</si>
  <si>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</si>
  <si>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</si>
  <si>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</si>
  <si>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</si>
  <si>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</si>
  <si>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</si>
  <si>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</si>
  <si>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</si>
  <si>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</si>
  <si>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</si>
  <si>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</si>
  <si>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</si>
  <si>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</si>
  <si>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</si>
  <si>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</si>
  <si>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</si>
  <si>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</si>
  <si>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</si>
  <si>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</si>
  <si>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</si>
  <si>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</si>
  <si>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</si>
  <si>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</si>
  <si>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</si>
  <si>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</si>
  <si>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</si>
  <si>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</si>
  <si>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</si>
  <si>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</si>
  <si>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</si>
  <si>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</si>
  <si>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</si>
  <si>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</si>
  <si>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</si>
  <si>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</si>
  <si>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</si>
  <si>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</si>
  <si>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</si>
  <si>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</si>
  <si>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</si>
  <si>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</si>
  <si>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</si>
  <si>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</si>
  <si>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</si>
  <si>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</si>
  <si>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</si>
  <si>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</si>
  <si>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</si>
  <si>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</si>
  <si>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</si>
  <si>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</si>
  <si>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</si>
  <si>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</si>
  <si>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</si>
  <si>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</si>
  <si>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</si>
  <si>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</si>
  <si>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</si>
  <si>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</si>
  <si>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</si>
  <si>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</si>
  <si>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</si>
  <si>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</si>
  <si>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</si>
  <si>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</si>
  <si>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</si>
  <si>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</si>
  <si>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</si>
  <si>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</si>
  <si>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</si>
  <si>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</si>
  <si>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</si>
  <si>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</si>
  <si>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</si>
  <si>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</si>
  <si>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</si>
  <si>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</si>
  <si>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</si>
  <si>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</si>
  <si>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</si>
  <si>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</si>
  <si>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</si>
  <si>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</si>
  <si>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</si>
  <si>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</si>
  <si>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</si>
  <si>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</si>
  <si>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</si>
  <si>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</si>
  <si>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</si>
  <si>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</si>
  <si>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</si>
  <si>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</si>
  <si>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</si>
  <si>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</si>
  <si>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</si>
  <si>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</si>
  <si>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</si>
  <si>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</si>
  <si>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</si>
  <si>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</si>
  <si>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</si>
  <si>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</si>
  <si>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</si>
  <si>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</si>
  <si>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</si>
  <si>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</si>
  <si>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</si>
  <si>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</si>
  <si>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</si>
  <si>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</si>
  <si>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</si>
  <si>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</si>
  <si>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</si>
  <si>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</si>
  <si>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</si>
  <si>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</si>
  <si>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</si>
  <si>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</si>
  <si>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</si>
  <si>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</si>
  <si>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</si>
  <si>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</si>
  <si>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</si>
  <si>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</si>
  <si>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</si>
  <si>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</si>
  <si>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</si>
  <si>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</si>
  <si>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</si>
  <si>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</si>
  <si>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</si>
  <si>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</si>
  <si>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</si>
  <si>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</si>
  <si>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</si>
  <si>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</si>
  <si>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</si>
  <si>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</si>
  <si>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</si>
  <si>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</si>
  <si>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</si>
  <si>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</si>
  <si>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</si>
  <si>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</si>
  <si>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</si>
  <si>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</si>
  <si>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</si>
  <si>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</si>
  <si>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</si>
  <si>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</si>
  <si>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</si>
  <si>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</si>
  <si>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</si>
  <si>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</si>
  <si>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</si>
  <si>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</si>
  <si>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</si>
  <si>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</si>
  <si>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</si>
  <si>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</si>
  <si>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</si>
  <si>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</si>
  <si>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</si>
  <si>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</si>
  <si>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</si>
  <si>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</si>
  <si>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</si>
  <si>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</si>
  <si>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</si>
  <si>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</si>
  <si>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</si>
  <si>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</si>
  <si>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</si>
  <si>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</si>
  <si>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</si>
  <si>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</si>
  <si>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</si>
  <si>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</si>
  <si>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</si>
  <si>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</si>
  <si>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</si>
  <si>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</si>
  <si>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</si>
  <si>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</si>
  <si>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</si>
  <si>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</si>
  <si>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</si>
  <si>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</si>
  <si>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</si>
  <si>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</si>
  <si>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</si>
  <si>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</si>
  <si>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</si>
  <si>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</si>
  <si>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</si>
  <si>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</si>
  <si>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</si>
  <si>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</si>
  <si>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</si>
  <si>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</si>
  <si>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</si>
  <si>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</si>
  <si>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</si>
  <si>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</si>
  <si>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</si>
  <si>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</si>
  <si>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</si>
  <si>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</si>
  <si>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</si>
  <si>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</si>
  <si>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</si>
  <si>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</si>
  <si>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</si>
  <si>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</si>
  <si>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</si>
  <si>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</si>
  <si>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</si>
  <si>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</si>
  <si>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</si>
  <si>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</si>
  <si>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</si>
  <si>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</si>
  <si>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</si>
  <si>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</si>
  <si>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</si>
  <si>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</si>
  <si>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</si>
  <si>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</si>
  <si>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</si>
  <si>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</si>
  <si>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</si>
  <si>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</si>
  <si>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</si>
  <si>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</si>
  <si>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</si>
  <si>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</si>
  <si>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</si>
  <si>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</si>
  <si>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</si>
  <si>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</si>
  <si>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</si>
  <si>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</si>
  <si>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</si>
  <si>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</si>
  <si>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</si>
  <si>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</si>
  <si>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</si>
  <si>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</si>
  <si>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</si>
  <si>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</si>
  <si>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</si>
  <si>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</si>
  <si>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</si>
  <si>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</si>
  <si>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</si>
  <si>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</si>
  <si>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</si>
  <si>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</si>
  <si>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</si>
  <si>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</si>
  <si>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</si>
  <si>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</si>
  <si>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</si>
  <si>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</si>
  <si>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</si>
  <si>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</si>
  <si>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</si>
  <si>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</si>
  <si>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</si>
  <si>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</si>
  <si>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</si>
  <si>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</si>
  <si>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</si>
  <si>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</si>
  <si>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</si>
  <si>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</si>
  <si>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</si>
  <si>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</si>
  <si>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</si>
  <si>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</si>
  <si>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</si>
  <si>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</si>
  <si>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</si>
  <si>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</si>
  <si>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</si>
  <si>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</si>
  <si>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</si>
  <si>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</si>
  <si>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</si>
  <si>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</si>
  <si>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</si>
  <si>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</si>
  <si>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</si>
  <si>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</si>
  <si>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</si>
  <si>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</si>
  <si>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</si>
  <si>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</si>
  <si>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</si>
  <si>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</si>
  <si>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</si>
  <si>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</si>
  <si>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</si>
  <si>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</si>
  <si>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</si>
  <si>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</si>
  <si>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</si>
  <si>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</si>
  <si>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</si>
  <si>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</si>
  <si>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</si>
  <si>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</si>
  <si>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</si>
  <si>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</si>
  <si>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</si>
  <si>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</si>
  <si>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</si>
  <si>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</si>
  <si>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</si>
  <si>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</si>
  <si>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</si>
  <si>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</si>
  <si>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</si>
  <si>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</si>
  <si>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</si>
  <si>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</si>
  <si>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</si>
  <si>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</si>
  <si>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</si>
  <si>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</si>
  <si>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</si>
  <si>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</si>
  <si>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</si>
  <si>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</si>
  <si>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</si>
  <si>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</si>
  <si>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</si>
  <si>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</si>
  <si>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</si>
  <si>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</si>
  <si>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</si>
  <si>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</si>
  <si>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</si>
  <si>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</si>
  <si>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</si>
  <si>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</si>
  <si>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</si>
  <si>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</si>
  <si>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</si>
  <si>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</si>
  <si>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</si>
  <si>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</si>
  <si>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</si>
  <si>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</si>
  <si>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</si>
  <si>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</si>
  <si>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</si>
  <si>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</si>
  <si>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</si>
  <si>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</si>
  <si>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</si>
  <si>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</si>
  <si>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</si>
  <si>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</si>
  <si>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</si>
  <si>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</si>
  <si>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</si>
  <si>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</si>
  <si>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</si>
  <si>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</si>
  <si>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</si>
  <si>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</si>
  <si>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</si>
  <si>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</si>
  <si>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</si>
  <si>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</si>
  <si>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</si>
  <si>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</si>
  <si>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</si>
  <si>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</si>
  <si>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</si>
  <si>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</si>
  <si>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</si>
  <si>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</si>
  <si>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</si>
  <si>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</si>
  <si>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</si>
  <si>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</si>
  <si>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</si>
  <si>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</si>
  <si>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</si>
  <si>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</si>
  <si>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</si>
  <si>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</si>
  <si>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</si>
  <si>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</si>
  <si>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</si>
  <si>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</si>
  <si>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</si>
  <si>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</si>
  <si>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</si>
  <si>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</si>
  <si>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</si>
  <si>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</si>
  <si>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</si>
  <si>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</si>
  <si>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</si>
  <si>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</si>
  <si>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</si>
  <si>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</si>
  <si>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</si>
  <si>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</si>
  <si>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</si>
  <si>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</si>
  <si>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</si>
  <si>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</si>
  <si>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</si>
  <si>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</si>
  <si>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</si>
  <si>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</si>
  <si>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</si>
  <si>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</si>
  <si>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</si>
  <si>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</si>
  <si>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</si>
  <si>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</si>
  <si>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</si>
  <si>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</si>
  <si>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</si>
  <si>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</si>
  <si>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</si>
  <si>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</si>
  <si>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</si>
  <si>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</si>
  <si>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</si>
  <si>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</si>
  <si>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</si>
  <si>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</si>
  <si>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</si>
  <si>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</si>
  <si>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</si>
  <si>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</si>
  <si>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</si>
  <si>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</si>
  <si>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</si>
  <si>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</si>
  <si>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</si>
  <si>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</si>
  <si>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</si>
  <si>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</si>
  <si>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</si>
  <si>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</si>
  <si>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</si>
  <si>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</si>
  <si>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</si>
  <si>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</si>
  <si>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</si>
  <si>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</si>
  <si>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</si>
  <si>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</si>
  <si>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</si>
  <si>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</si>
  <si>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</si>
  <si>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</si>
  <si>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</si>
  <si>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</si>
  <si>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</si>
  <si>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</si>
  <si>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</si>
  <si>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</si>
  <si>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</si>
  <si>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</si>
  <si>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</si>
  <si>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</si>
  <si>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</si>
  <si>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</si>
  <si>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</si>
  <si>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</si>
  <si>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</si>
  <si>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</si>
  <si>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</si>
  <si>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</si>
  <si>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</si>
  <si>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</si>
  <si>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</si>
  <si>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</si>
  <si>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</si>
  <si>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</si>
  <si>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</si>
  <si>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</si>
  <si>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</si>
  <si>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</si>
  <si>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</si>
  <si>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</si>
  <si>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</si>
  <si>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</si>
  <si>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</si>
  <si>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</si>
  <si>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</si>
  <si>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</si>
  <si>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</si>
  <si>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</si>
  <si>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</si>
  <si>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</si>
  <si>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</si>
  <si>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</si>
  <si>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</si>
  <si>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</si>
  <si>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</si>
  <si>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</si>
  <si>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</si>
  <si>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</si>
  <si>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</si>
  <si>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</si>
  <si>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</si>
  <si>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</si>
  <si>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</si>
  <si>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</si>
  <si>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</si>
  <si>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</si>
  <si>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</si>
  <si>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</si>
  <si>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</si>
  <si>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</si>
  <si>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</si>
  <si>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</si>
  <si>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</si>
  <si>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</si>
  <si>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</si>
  <si>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</si>
  <si>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</si>
  <si>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</si>
  <si>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</si>
  <si>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</si>
  <si>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</si>
  <si>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</si>
  <si>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</si>
  <si>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</si>
  <si>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</si>
  <si>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</si>
  <si>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</si>
  <si>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</si>
  <si>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</si>
  <si>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</si>
  <si>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</si>
  <si>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</si>
  <si>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</si>
  <si>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</si>
  <si>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</si>
  <si>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</si>
  <si>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</si>
  <si>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</si>
  <si>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</si>
  <si>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</si>
  <si>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</si>
  <si>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</si>
  <si>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</si>
  <si>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</si>
  <si>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</si>
  <si>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</si>
  <si>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</si>
  <si>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</si>
  <si>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</si>
  <si>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</si>
  <si>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</si>
  <si>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</si>
  <si>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</si>
  <si>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</si>
  <si>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</si>
  <si>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</si>
  <si>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</si>
  <si>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</si>
  <si>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</si>
  <si>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</si>
  <si>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</si>
  <si>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</si>
  <si>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</si>
  <si>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</si>
  <si>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</si>
  <si>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</si>
  <si>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</si>
  <si>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</si>
  <si>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</si>
  <si>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</si>
  <si>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</si>
  <si>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</si>
  <si>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</si>
  <si>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</si>
  <si>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</si>
  <si>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</si>
  <si>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</si>
  <si>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</si>
  <si>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</si>
  <si>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</si>
  <si>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</si>
  <si>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</si>
  <si>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</si>
  <si>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</si>
  <si>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</si>
  <si>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</si>
  <si>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</si>
  <si>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</si>
  <si>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</si>
  <si>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</si>
  <si>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</si>
  <si>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</si>
  <si>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</si>
  <si>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</si>
  <si>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</si>
  <si>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</si>
  <si>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</si>
  <si>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</si>
  <si>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</si>
  <si>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</si>
  <si>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</si>
  <si>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</si>
  <si>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</si>
  <si>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</si>
  <si>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</si>
  <si>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</si>
  <si>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</si>
  <si>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</si>
  <si>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</si>
  <si>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</si>
  <si>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</si>
  <si>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</si>
  <si>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</si>
  <si>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</si>
  <si>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</si>
  <si>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</si>
  <si>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</si>
  <si>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</si>
  <si>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</si>
  <si>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</si>
  <si>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</si>
  <si>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</si>
  <si>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</si>
  <si>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</si>
  <si>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</si>
  <si>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</si>
  <si>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</si>
  <si>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</si>
  <si>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</si>
  <si>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</si>
  <si>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</si>
  <si>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</si>
  <si>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</si>
  <si>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</si>
  <si>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</si>
  <si>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</si>
  <si>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</si>
  <si>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</si>
  <si>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</si>
  <si>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</si>
  <si>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</si>
  <si>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</si>
  <si>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</si>
  <si>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</si>
  <si>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</si>
  <si>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</si>
  <si>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</si>
  <si>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</si>
  <si>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</si>
  <si>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</si>
  <si>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</si>
  <si>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</si>
  <si>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</si>
  <si>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</si>
  <si>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</si>
  <si>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</si>
  <si>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</si>
  <si>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</si>
  <si>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</si>
  <si>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</si>
  <si>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</si>
  <si>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</si>
  <si>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</si>
  <si>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</si>
  <si>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</si>
  <si>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</si>
  <si>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</si>
  <si>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</si>
  <si>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</si>
  <si>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</si>
  <si>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</si>
  <si>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</si>
  <si>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</si>
  <si>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</si>
  <si>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</si>
  <si>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</si>
  <si>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</si>
  <si>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</si>
  <si>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</si>
  <si>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</si>
  <si>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</si>
  <si>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</si>
  <si>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</si>
  <si>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</si>
  <si>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</si>
  <si>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</si>
  <si>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</si>
  <si>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</si>
  <si>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</si>
  <si>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</si>
  <si>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</si>
  <si>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</si>
  <si>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</si>
  <si>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</si>
  <si>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</si>
  <si>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</si>
  <si>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</si>
  <si>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</si>
  <si>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</si>
  <si>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</si>
  <si>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</si>
  <si>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</si>
  <si>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</si>
  <si>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</si>
  <si>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</si>
  <si>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</si>
  <si>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</si>
  <si>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</si>
  <si>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</si>
  <si>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</si>
  <si>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</si>
  <si>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</si>
  <si>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</si>
  <si>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</si>
  <si>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</si>
  <si>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</si>
  <si>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</si>
  <si>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</si>
  <si>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</si>
  <si>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</si>
  <si>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</si>
  <si>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</si>
  <si>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</si>
  <si>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</si>
  <si>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</si>
  <si>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</si>
  <si>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</si>
  <si>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</si>
  <si>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</si>
  <si>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</si>
  <si>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</si>
  <si>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</si>
  <si>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</si>
  <si>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</si>
  <si>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</si>
  <si>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</si>
  <si>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</si>
  <si>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</si>
  <si>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</si>
  <si>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</si>
  <si>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</si>
  <si>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</si>
  <si>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</si>
  <si>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</si>
  <si>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</si>
  <si>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</si>
  <si>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</si>
  <si>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</si>
  <si>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</si>
  <si>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</si>
  <si>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</si>
  <si>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</si>
  <si>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</si>
  <si>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</si>
  <si>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</si>
  <si>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</si>
  <si>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</si>
  <si>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</si>
  <si>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</si>
  <si>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</si>
  <si>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</si>
  <si>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</si>
  <si>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</si>
  <si>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</si>
  <si>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</si>
  <si>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</si>
  <si>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</si>
  <si>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</si>
  <si>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</si>
  <si>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</si>
  <si>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</si>
  <si>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</si>
  <si>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</si>
  <si>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</si>
  <si>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</si>
  <si>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</si>
  <si>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</si>
  <si>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</si>
  <si>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</si>
  <si>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</si>
  <si>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</si>
  <si>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</si>
  <si>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</si>
  <si>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</si>
  <si>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</si>
  <si>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</si>
  <si>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</si>
  <si>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</si>
  <si>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</si>
  <si>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</si>
  <si>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</si>
  <si>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</si>
  <si>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</si>
  <si>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</si>
  <si>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</si>
  <si>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</si>
  <si>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</si>
  <si>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</si>
  <si>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</si>
  <si>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</si>
  <si>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</si>
  <si>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</si>
  <si>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</si>
  <si>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</si>
  <si>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</si>
  <si>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</si>
  <si>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</si>
  <si>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</si>
  <si>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</si>
  <si>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</si>
  <si>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</si>
  <si>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</si>
  <si>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</si>
  <si>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</si>
  <si>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</si>
  <si>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</si>
  <si>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</si>
  <si>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</si>
  <si>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</si>
  <si>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</si>
  <si>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</si>
  <si>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</si>
  <si>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</si>
  <si>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</si>
  <si>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</si>
  <si>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</si>
  <si>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</si>
  <si>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</si>
  <si>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</si>
  <si>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</si>
  <si>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</si>
  <si>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</si>
  <si>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</si>
  <si>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</si>
  <si>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</si>
  <si>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</si>
  <si>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</si>
  <si>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</si>
  <si>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</si>
  <si>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</si>
  <si>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</si>
  <si>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</si>
  <si>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</si>
  <si>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</si>
  <si>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</si>
  <si>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</si>
  <si>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</si>
  <si>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</si>
  <si>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</si>
  <si>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</si>
  <si>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</si>
  <si>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</si>
  <si>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</si>
  <si>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</si>
  <si>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</si>
  <si>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</si>
  <si>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</si>
  <si>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</si>
  <si>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</si>
  <si>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</si>
  <si>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</si>
  <si>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</si>
  <si>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</si>
  <si>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</si>
  <si>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</si>
  <si>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</si>
  <si>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</si>
  <si>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</si>
  <si>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</si>
  <si>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</si>
  <si>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</si>
  <si>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</si>
  <si>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</si>
  <si>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</si>
  <si>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</si>
  <si>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</si>
  <si>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</si>
  <si>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</si>
  <si>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</si>
  <si>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</si>
  <si>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</si>
  <si>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</si>
  <si>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</si>
  <si>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</si>
  <si>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</si>
  <si>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</si>
  <si>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</si>
  <si>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</si>
  <si>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</si>
  <si>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</si>
  <si>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</si>
  <si>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</si>
  <si>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</si>
  <si>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</si>
  <si>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</si>
  <si>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</si>
  <si>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</si>
  <si>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</si>
  <si>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</si>
  <si>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</si>
  <si>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</si>
  <si>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</si>
  <si>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</si>
  <si>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</si>
  <si>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</si>
  <si>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</si>
  <si>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</si>
  <si>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</si>
  <si>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</si>
  <si>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</si>
  <si>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</si>
  <si>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</si>
  <si>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</si>
  <si>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</si>
  <si>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</si>
  <si>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</si>
  <si>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</si>
  <si>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</si>
  <si>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</si>
  <si>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</si>
  <si>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</si>
  <si>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</si>
  <si>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</si>
  <si>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</si>
  <si>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</si>
  <si>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</si>
  <si>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</si>
  <si>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</si>
  <si>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</si>
  <si>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</si>
  <si>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</si>
  <si>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</si>
  <si>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</si>
  <si>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</si>
  <si>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</si>
  <si>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</si>
  <si>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</si>
  <si>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</si>
  <si>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</si>
  <si>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</si>
  <si>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</si>
  <si>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</si>
  <si>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</si>
  <si>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</si>
  <si>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</si>
  <si>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</si>
  <si>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</si>
  <si>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</si>
  <si>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</si>
  <si>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</si>
  <si>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</si>
  <si>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</si>
  <si>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</si>
  <si>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</si>
  <si>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</si>
  <si>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</si>
  <si>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</si>
  <si>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</si>
  <si>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</si>
  <si>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</si>
  <si>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</si>
  <si>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</si>
  <si>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</si>
  <si>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</si>
  <si>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</si>
  <si>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</si>
  <si>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</si>
  <si>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</si>
  <si>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</si>
  <si>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</si>
  <si>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</si>
  <si>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</si>
  <si>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</si>
  <si>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</si>
  <si>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</si>
  <si>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</si>
  <si>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</si>
  <si>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</si>
  <si>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</si>
  <si>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</si>
  <si>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</si>
  <si>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</si>
  <si>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</si>
  <si>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</si>
  <si>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</si>
  <si>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</si>
  <si>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</si>
  <si>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</si>
  <si>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</si>
  <si>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</si>
  <si>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</si>
  <si>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</si>
  <si>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</si>
  <si>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</si>
  <si>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</si>
  <si>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</si>
  <si>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</si>
  <si>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</si>
  <si>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</si>
  <si>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</si>
  <si>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</si>
  <si>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</si>
  <si>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</si>
  <si>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</si>
  <si>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</si>
  <si>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</si>
  <si>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</si>
  <si>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</si>
  <si>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</si>
  <si>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</si>
  <si>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</si>
  <si>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</si>
  <si>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</si>
  <si>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</si>
  <si>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</si>
  <si>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</si>
  <si>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</si>
  <si>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</si>
  <si>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</si>
  <si>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</si>
  <si>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</si>
  <si>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</si>
  <si>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</si>
  <si>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</si>
  <si>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</si>
  <si>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</si>
  <si>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</si>
  <si>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</si>
  <si>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</si>
  <si>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</si>
  <si>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</si>
  <si>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</si>
  <si>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</si>
  <si>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</si>
  <si>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</si>
  <si>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</si>
  <si>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</si>
  <si>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</si>
  <si>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</si>
  <si>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</si>
  <si>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</si>
  <si>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</si>
  <si>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</si>
  <si>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</si>
  <si>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</si>
  <si>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</si>
  <si>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</si>
  <si>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</si>
  <si>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</si>
  <si>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</si>
  <si>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</si>
  <si>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</si>
  <si>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</si>
  <si>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</si>
  <si>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</si>
  <si>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</si>
  <si>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</si>
  <si>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</si>
  <si>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</si>
  <si>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</si>
  <si>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</si>
  <si>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</si>
  <si>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</si>
  <si>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</si>
  <si>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</si>
  <si>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</si>
  <si>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</si>
  <si>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</si>
  <si>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</si>
  <si>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</si>
  <si>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</si>
  <si>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</si>
  <si>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</si>
  <si>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</si>
  <si>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</si>
  <si>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</si>
  <si>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</si>
  <si>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</si>
  <si>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</si>
  <si>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</si>
  <si>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</si>
  <si>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</si>
  <si>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</si>
  <si>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</si>
  <si>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</si>
  <si>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</si>
  <si>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</si>
  <si>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</si>
  <si>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</si>
  <si>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</si>
  <si>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</si>
  <si>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</si>
  <si>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</si>
  <si>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</si>
  <si>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</si>
  <si>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</si>
  <si>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</si>
  <si>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</si>
  <si>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</si>
  <si>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</si>
  <si>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</si>
  <si>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</si>
  <si>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</si>
  <si>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</si>
  <si>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</si>
  <si>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</si>
  <si>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</si>
  <si>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</si>
  <si>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</si>
  <si>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</si>
  <si>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</si>
  <si>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</si>
  <si>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</si>
  <si>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</si>
  <si>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</si>
  <si>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</si>
  <si>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</si>
  <si>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</si>
  <si>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</si>
  <si>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</si>
  <si>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</si>
  <si>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</si>
  <si>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</si>
  <si>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</si>
  <si>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</si>
  <si>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</si>
  <si>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</si>
  <si>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</si>
  <si>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</si>
  <si>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</si>
  <si>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</si>
  <si>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</si>
  <si>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</si>
  <si>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</si>
  <si>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</si>
  <si>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</si>
  <si>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</si>
  <si>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</si>
  <si>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</si>
  <si>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</si>
  <si>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</si>
  <si>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</si>
  <si>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</si>
  <si>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</si>
  <si>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</si>
  <si>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</si>
  <si>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</si>
  <si>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</si>
  <si>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</si>
  <si>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</si>
  <si>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</si>
  <si>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</si>
  <si>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</si>
  <si>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</si>
  <si>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</si>
  <si>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</si>
  <si>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</si>
  <si>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</si>
  <si>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</si>
  <si>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</si>
  <si>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</si>
  <si>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</si>
  <si>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</si>
  <si>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</si>
  <si>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</si>
  <si>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</si>
  <si>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</si>
  <si>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</si>
  <si>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</si>
  <si>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</si>
  <si>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</si>
  <si>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</si>
  <si>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</si>
  <si>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</si>
  <si>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</si>
  <si>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</si>
  <si>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</si>
  <si>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</si>
  <si>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</si>
  <si>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</si>
  <si>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</si>
  <si>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</si>
  <si>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</si>
  <si>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</si>
  <si>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</si>
  <si>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</si>
  <si>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</si>
  <si>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</si>
  <si>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</si>
  <si>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</si>
  <si>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</si>
  <si>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</si>
  <si>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</si>
  <si>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</si>
  <si>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</si>
  <si>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</si>
  <si>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</si>
  <si>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</si>
  <si>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</si>
  <si>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</si>
  <si>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</si>
  <si>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</si>
  <si>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</si>
  <si>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</si>
  <si>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</si>
  <si>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</si>
  <si>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</si>
  <si>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</si>
  <si>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</si>
  <si>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</si>
  <si>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</si>
  <si>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</si>
  <si>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</si>
  <si>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</si>
  <si>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</si>
  <si>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</si>
  <si>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</si>
  <si>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</si>
  <si>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</si>
  <si>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</si>
  <si>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</si>
  <si>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</si>
  <si>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</si>
  <si>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</si>
  <si>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</si>
  <si>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</si>
  <si>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</si>
  <si>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</si>
  <si>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</si>
  <si>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</si>
  <si>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</si>
  <si>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</si>
  <si>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</si>
  <si>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</si>
  <si>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</si>
  <si>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</si>
  <si>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</si>
  <si>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</si>
  <si>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</si>
  <si>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</si>
  <si>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</si>
  <si>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</si>
  <si>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</si>
  <si>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</si>
  <si>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</si>
  <si>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</si>
  <si>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</si>
  <si>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</si>
  <si>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</si>
  <si>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</si>
  <si>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</si>
  <si>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</si>
  <si>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</si>
  <si>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</si>
  <si>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</si>
  <si>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</si>
  <si>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</si>
  <si>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</si>
  <si>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</si>
  <si>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</si>
  <si>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</si>
  <si>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</si>
  <si>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</si>
  <si>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</si>
  <si>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</si>
  <si>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</si>
  <si>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</si>
  <si>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</si>
  <si>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</si>
  <si>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</si>
  <si>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</si>
  <si>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</si>
  <si>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</si>
  <si>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</si>
  <si>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</si>
  <si>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</si>
  <si>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</si>
  <si>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</si>
  <si>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</si>
  <si>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</si>
  <si>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</si>
  <si>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</si>
  <si>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</si>
  <si>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</si>
  <si>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</si>
  <si>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</si>
  <si>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</si>
  <si>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</si>
  <si>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</si>
  <si>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</si>
  <si>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</si>
  <si>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</si>
  <si>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</si>
  <si>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</si>
  <si>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</si>
  <si>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</si>
  <si>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</si>
  <si>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</si>
  <si>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</si>
  <si>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</si>
  <si>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</si>
  <si>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</si>
  <si>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</si>
  <si>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</si>
  <si>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</si>
  <si>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</si>
  <si>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</si>
  <si>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</si>
  <si>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</si>
  <si>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</si>
  <si>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</si>
  <si>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</si>
  <si>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</si>
  <si>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</si>
  <si>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</si>
  <si>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</si>
  <si>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</si>
  <si>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</si>
  <si>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</si>
  <si>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</si>
  <si>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</si>
  <si>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</si>
  <si>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</si>
  <si>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</si>
  <si>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</si>
  <si>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</si>
  <si>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</si>
  <si>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</si>
  <si>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</si>
  <si>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</si>
  <si>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</si>
  <si>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</si>
  <si>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</si>
  <si>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</si>
  <si>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</si>
  <si>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</si>
  <si>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</si>
  <si>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</si>
  <si>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</si>
  <si>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</si>
  <si>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</si>
  <si>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</si>
  <si>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</si>
  <si>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</si>
  <si>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</si>
  <si>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</si>
  <si>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</si>
  <si>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</si>
  <si>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</si>
  <si>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</si>
  <si>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</si>
  <si>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</si>
  <si>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</si>
  <si>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</si>
  <si>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</si>
  <si>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</si>
  <si>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</si>
  <si>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</si>
  <si>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</si>
  <si>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</si>
  <si>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</si>
  <si>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</si>
  <si>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</si>
  <si>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</si>
  <si>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</si>
  <si>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</si>
  <si>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</si>
  <si>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</si>
  <si>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</si>
  <si>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</si>
  <si>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</si>
  <si>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</si>
  <si>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</si>
  <si>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</si>
  <si>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</si>
  <si>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</si>
  <si>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</si>
  <si>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</si>
  <si>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</si>
  <si>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</si>
  <si>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</si>
  <si>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</si>
  <si>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</si>
  <si>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</si>
  <si>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</si>
  <si>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</si>
  <si>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</si>
  <si>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</si>
  <si>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</si>
  <si>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</si>
  <si>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</si>
  <si>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</si>
  <si>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</si>
  <si>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</si>
  <si>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</si>
  <si>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</si>
  <si>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</si>
  <si>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</si>
  <si>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</si>
  <si>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</si>
  <si>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</si>
  <si>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</si>
  <si>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</si>
  <si>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</si>
  <si>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</si>
  <si>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</si>
  <si>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</si>
  <si>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</si>
  <si>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</si>
  <si>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</si>
  <si>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</si>
  <si>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</si>
  <si>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</si>
  <si>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</si>
  <si>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</si>
  <si>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</si>
  <si>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</si>
  <si>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</si>
  <si>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</si>
  <si>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</si>
  <si>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</si>
  <si>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</si>
  <si>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</si>
  <si>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</si>
  <si>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</si>
  <si>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</si>
  <si>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</si>
  <si>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</si>
  <si>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</si>
  <si>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</si>
  <si>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</si>
  <si>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</si>
  <si>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</si>
  <si>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</si>
  <si>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</si>
  <si>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</si>
  <si>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</si>
  <si>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</si>
  <si>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</si>
  <si>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</si>
  <si>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</si>
  <si>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</si>
  <si>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</si>
  <si>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</si>
  <si>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</si>
  <si>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</si>
  <si>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</si>
  <si>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</si>
  <si>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</si>
  <si>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</si>
  <si>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</si>
  <si>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</si>
  <si>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</si>
  <si>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</si>
  <si>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</si>
  <si>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</si>
  <si>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</si>
  <si>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</si>
  <si>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</si>
  <si>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</si>
  <si>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</si>
  <si>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</si>
  <si>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</si>
  <si>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</si>
  <si>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</si>
  <si>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</si>
  <si>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</si>
  <si>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</si>
  <si>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</si>
  <si>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</si>
  <si>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</si>
  <si>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</si>
  <si>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</si>
  <si>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</si>
  <si>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</si>
  <si>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</si>
  <si>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</si>
  <si>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</si>
  <si>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</si>
  <si>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</si>
  <si>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</si>
  <si>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</si>
  <si>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</si>
  <si>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</si>
  <si>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</si>
  <si>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</si>
  <si>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</si>
  <si>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</si>
  <si>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</si>
  <si>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</si>
  <si>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</si>
  <si>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</si>
  <si>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</si>
  <si>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</si>
  <si>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</si>
  <si>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</si>
  <si>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</si>
  <si>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</si>
  <si>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</si>
  <si>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</si>
  <si>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</si>
  <si>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</si>
  <si>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</si>
  <si>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</si>
  <si>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</si>
  <si>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</si>
  <si>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</si>
  <si>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</si>
  <si>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</si>
  <si>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</si>
  <si>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</si>
  <si>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</si>
  <si>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</si>
  <si>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</si>
  <si>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</si>
  <si>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</si>
  <si>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</si>
  <si>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</si>
  <si>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</si>
  <si>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</si>
  <si>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</si>
  <si>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</si>
  <si>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</si>
  <si>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</si>
  <si>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</si>
  <si>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</si>
  <si>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</si>
  <si>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</si>
  <si>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</si>
  <si>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</si>
  <si>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</si>
  <si>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</si>
  <si>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</si>
  <si>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</si>
  <si>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</si>
  <si>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</si>
  <si>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</si>
  <si>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</si>
  <si>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</si>
  <si>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</si>
  <si>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</si>
  <si>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</si>
  <si>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</si>
  <si>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</si>
  <si>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</si>
  <si>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</si>
  <si>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</si>
  <si>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</si>
  <si>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</si>
  <si>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</si>
  <si>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</si>
  <si>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</si>
  <si>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</si>
  <si>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</si>
  <si>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</si>
  <si>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</si>
  <si>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</si>
  <si>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</si>
  <si>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</si>
  <si>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</si>
  <si>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</si>
  <si>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</si>
  <si>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</si>
  <si>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</si>
  <si>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</si>
  <si>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</si>
  <si>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</si>
  <si>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</si>
  <si>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</si>
  <si>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</si>
  <si>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</si>
  <si>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</si>
  <si>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</si>
  <si>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</si>
  <si>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</si>
  <si>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</si>
  <si>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</si>
  <si>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</si>
  <si>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</si>
  <si>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</si>
  <si>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</si>
  <si>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</si>
  <si>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</si>
  <si>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</si>
  <si>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</si>
  <si>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</si>
  <si>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</si>
  <si>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</si>
  <si>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</si>
  <si>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</si>
  <si>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</si>
  <si>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</si>
  <si>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</si>
  <si>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</si>
  <si>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</si>
  <si>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</si>
  <si>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</si>
  <si>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</si>
  <si>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</si>
  <si>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</si>
  <si>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</si>
  <si>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</si>
  <si>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</si>
  <si>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</si>
  <si>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</si>
  <si>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</si>
  <si>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</si>
  <si>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</si>
  <si>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</si>
  <si>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</si>
  <si>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</si>
  <si>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</si>
  <si>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</si>
  <si>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</si>
  <si>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</si>
  <si>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</si>
  <si>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</si>
  <si>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</si>
  <si>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</si>
  <si>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</si>
  <si>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</si>
  <si>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</si>
  <si>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</si>
  <si>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</si>
  <si>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</si>
  <si>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</si>
  <si>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</si>
  <si>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</si>
  <si>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</si>
  <si>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</si>
  <si>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</si>
  <si>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</si>
  <si>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</si>
  <si>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</si>
  <si>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</si>
  <si>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</si>
  <si>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</si>
  <si>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</si>
  <si>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</si>
  <si>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</si>
  <si>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</si>
  <si>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</si>
  <si>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</si>
  <si>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</si>
  <si>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</si>
  <si>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</si>
  <si>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</si>
  <si>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</si>
  <si>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</si>
  <si>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</si>
  <si>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</si>
  <si>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</si>
  <si>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</si>
  <si>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</si>
  <si>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</si>
  <si>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</si>
  <si>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</si>
  <si>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</si>
  <si>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</si>
  <si>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</si>
  <si>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</si>
  <si>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</si>
  <si>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</si>
  <si>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</si>
  <si>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</si>
  <si>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</si>
  <si>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</si>
  <si>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</si>
  <si>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</si>
  <si>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</si>
  <si>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</si>
  <si>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</si>
  <si>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</si>
  <si>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</si>
  <si>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</si>
  <si>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</si>
  <si>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</si>
  <si>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</si>
  <si>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</si>
  <si>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</si>
  <si>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</si>
  <si>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</si>
  <si>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</si>
  <si>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</si>
  <si>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</si>
  <si>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</si>
  <si>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</si>
  <si>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</si>
  <si>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</si>
  <si>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</si>
  <si>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</si>
  <si>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</si>
  <si>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</si>
  <si>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</si>
  <si>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</si>
  <si>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</si>
  <si>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</si>
  <si>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</si>
  <si>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</si>
  <si>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</si>
  <si>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</si>
  <si>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</si>
  <si>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</si>
  <si>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</si>
  <si>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</si>
  <si>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</si>
  <si>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</si>
  <si>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</si>
  <si>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</si>
  <si>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</si>
  <si>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</si>
  <si>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</si>
  <si>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</si>
  <si>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</si>
  <si>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</si>
  <si>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</si>
  <si>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</si>
  <si>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</si>
  <si>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</si>
  <si>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</si>
  <si>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</si>
  <si>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</si>
  <si>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</si>
  <si>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</si>
  <si>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</si>
  <si>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</si>
  <si>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</si>
  <si>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</si>
  <si>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</si>
  <si>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</si>
  <si>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</si>
  <si>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</si>
  <si>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</si>
  <si>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</si>
  <si>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</si>
  <si>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</si>
  <si>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</si>
  <si>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</si>
  <si>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</si>
  <si>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</si>
  <si>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</si>
  <si>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</si>
  <si>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</si>
  <si>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</si>
  <si>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</si>
  <si>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</si>
  <si>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</si>
  <si>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</si>
  <si>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</si>
  <si>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</si>
  <si>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</si>
  <si>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</si>
  <si>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</si>
  <si>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</si>
  <si>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</si>
  <si>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</si>
  <si>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</si>
  <si>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</si>
  <si>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</si>
  <si>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</si>
  <si>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</si>
  <si>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</si>
  <si>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</si>
  <si>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</si>
  <si>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</si>
  <si>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</si>
  <si>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</si>
  <si>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</si>
  <si>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</si>
  <si>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</si>
  <si>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</si>
  <si>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</si>
  <si>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</si>
  <si>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</si>
  <si>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</si>
  <si>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</si>
  <si>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</si>
  <si>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</si>
  <si>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</si>
  <si>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</si>
  <si>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</si>
  <si>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</si>
  <si>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</si>
  <si>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</si>
  <si>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</si>
  <si>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</si>
  <si>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</si>
  <si>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</si>
  <si>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</si>
  <si>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</si>
  <si>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</si>
  <si>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</si>
  <si>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</si>
  <si>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</si>
  <si>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</si>
  <si>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</si>
  <si>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</si>
  <si>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</si>
  <si>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</si>
  <si>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</si>
  <si>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</si>
  <si>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</si>
  <si>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</si>
  <si>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</si>
  <si>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</si>
  <si>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</si>
  <si>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</si>
  <si>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</si>
  <si>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</si>
  <si>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</si>
  <si>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</si>
  <si>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</si>
  <si>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</si>
  <si>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</si>
  <si>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</si>
  <si>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</si>
  <si>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</si>
  <si>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</si>
  <si>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</si>
  <si>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</si>
  <si>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</si>
  <si>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</si>
  <si>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</si>
  <si>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</si>
  <si>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</si>
  <si>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</si>
  <si>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</si>
  <si>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</si>
  <si>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</si>
  <si>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</si>
  <si>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</si>
  <si>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</si>
  <si>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</si>
  <si>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</si>
  <si>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</si>
  <si>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</si>
  <si>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</si>
  <si>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</si>
  <si>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</si>
  <si>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</si>
  <si>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</si>
  <si>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</si>
  <si>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</si>
  <si>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</si>
  <si>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</si>
  <si>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</si>
  <si>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</si>
  <si>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</si>
  <si>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</si>
  <si>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</si>
  <si>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</si>
  <si>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</si>
  <si>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</si>
  <si>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</si>
  <si>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</si>
  <si>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</si>
  <si>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</si>
  <si>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</si>
  <si>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</si>
  <si>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</si>
  <si>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</si>
  <si>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</si>
  <si>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</si>
  <si>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</si>
  <si>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</si>
  <si>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</si>
  <si>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</si>
  <si>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</si>
  <si>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</si>
  <si>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</si>
  <si>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</si>
  <si>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</si>
  <si>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</si>
  <si>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</si>
  <si>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</si>
  <si>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</si>
  <si>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</si>
  <si>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</si>
  <si>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</si>
  <si>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</si>
  <si>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</si>
  <si>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</si>
  <si>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</si>
  <si>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</si>
  <si>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</si>
  <si>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</si>
  <si>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</si>
  <si>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</si>
  <si>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</si>
  <si>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</si>
  <si>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</si>
  <si>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</si>
  <si>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</si>
  <si>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</si>
  <si>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</si>
  <si>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</si>
  <si>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</si>
  <si>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</si>
  <si>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</si>
  <si>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</si>
  <si>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</si>
  <si>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</si>
  <si>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</si>
  <si>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</si>
  <si>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</si>
  <si>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</si>
  <si>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</si>
  <si>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</si>
  <si>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</si>
  <si>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</si>
  <si>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</si>
  <si>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</si>
  <si>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</si>
  <si>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</si>
  <si>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</si>
  <si>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</si>
  <si>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</si>
  <si>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</si>
  <si>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</si>
  <si>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</si>
  <si>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</si>
  <si>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</si>
  <si>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</si>
  <si>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</si>
  <si>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</si>
  <si>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</si>
  <si>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</si>
  <si>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</si>
  <si>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</si>
  <si>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</si>
  <si>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</si>
  <si>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</si>
  <si>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</si>
  <si>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</si>
  <si>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</si>
  <si>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</si>
  <si>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</si>
  <si>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</si>
  <si>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</si>
  <si>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</si>
  <si>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</si>
  <si>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</si>
  <si>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</si>
  <si>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</si>
  <si>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</si>
  <si>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</si>
  <si>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</si>
  <si>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</si>
  <si>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</si>
  <si>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</si>
  <si>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</si>
  <si>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</si>
  <si>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</si>
  <si>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</si>
  <si>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</si>
  <si>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</si>
  <si>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</si>
  <si>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</si>
  <si>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</si>
  <si>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</si>
  <si>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</si>
  <si>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</si>
  <si>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</si>
  <si>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</si>
  <si>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</si>
  <si>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</si>
  <si>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</si>
  <si>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</si>
  <si>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</si>
  <si>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</si>
  <si>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</si>
  <si>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</si>
  <si>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</si>
  <si>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</si>
  <si>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</si>
  <si>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</si>
  <si>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</si>
  <si>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</si>
  <si>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</si>
  <si>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</si>
  <si>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</si>
  <si>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</si>
  <si>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</si>
  <si>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</si>
  <si>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</si>
  <si>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</si>
  <si>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</si>
  <si>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</si>
  <si>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</si>
  <si>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</si>
  <si>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</si>
  <si>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</si>
  <si>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</si>
  <si>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</si>
  <si>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</si>
  <si>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</si>
  <si>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</si>
  <si>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</si>
  <si>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</si>
  <si>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</si>
  <si>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</si>
  <si>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</si>
  <si>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</si>
  <si>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</si>
  <si>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</si>
  <si>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</si>
  <si>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</si>
  <si>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</si>
  <si>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</si>
  <si>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</si>
  <si>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</si>
  <si>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</si>
  <si>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</si>
  <si>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</si>
  <si>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</si>
  <si>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</si>
  <si>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</si>
  <si>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</si>
  <si>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</si>
  <si>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</si>
  <si>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</si>
  <si>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</si>
  <si>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</si>
  <si>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</si>
  <si>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</si>
  <si>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</si>
  <si>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</si>
  <si>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</si>
  <si>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</si>
  <si>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</si>
  <si>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</si>
  <si>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</si>
  <si>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</si>
  <si>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</si>
  <si>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</si>
  <si>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</si>
  <si>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</si>
  <si>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</si>
  <si>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</si>
  <si>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</si>
  <si>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</si>
  <si>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</si>
  <si>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</si>
  <si>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</si>
  <si>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</si>
  <si>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</si>
  <si>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</si>
  <si>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</si>
  <si>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</si>
  <si>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</si>
  <si>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</si>
  <si>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</si>
  <si>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</si>
  <si>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</si>
  <si>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</si>
  <si>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</si>
  <si>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</si>
  <si>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</si>
  <si>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</si>
  <si>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</si>
  <si>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</si>
  <si>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</si>
  <si>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</si>
  <si>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</si>
  <si>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</si>
  <si>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</si>
  <si>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</si>
  <si>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</si>
  <si>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</si>
  <si>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</si>
  <si>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</si>
  <si>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</si>
  <si>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</si>
  <si>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</si>
  <si>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</si>
  <si>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</si>
  <si>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</si>
  <si>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</si>
  <si>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</si>
  <si>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</si>
  <si>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</si>
  <si>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</si>
  <si>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</si>
  <si>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</si>
  <si>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</si>
  <si>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</si>
  <si>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</si>
  <si>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</si>
  <si>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</si>
  <si>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</si>
  <si>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</si>
  <si>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</si>
  <si>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</si>
  <si>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</si>
  <si>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</si>
  <si>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</si>
  <si>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</si>
  <si>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</si>
  <si>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</si>
  <si>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</si>
  <si>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</si>
  <si>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</si>
  <si>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</si>
  <si>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</si>
  <si>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</si>
  <si>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</si>
  <si>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</si>
  <si>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</si>
  <si>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</si>
  <si>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</si>
  <si>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</si>
  <si>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</si>
  <si>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</si>
  <si>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</si>
  <si>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</si>
  <si>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</si>
  <si>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</si>
  <si>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</si>
  <si>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</si>
  <si>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</si>
  <si>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</si>
  <si>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</si>
  <si>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</si>
  <si>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</si>
  <si>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</si>
  <si>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</si>
  <si>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</si>
  <si>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</si>
  <si>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</si>
  <si>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</si>
  <si>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</si>
  <si>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</si>
  <si>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</si>
  <si>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</si>
  <si>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</si>
  <si>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</si>
  <si>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</si>
  <si>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</si>
  <si>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</si>
  <si>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</si>
  <si>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</si>
  <si>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</si>
  <si>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</si>
  <si>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</si>
  <si>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</si>
  <si>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</si>
  <si>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</si>
  <si>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</si>
  <si>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</si>
  <si>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</si>
  <si>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</si>
  <si>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</si>
  <si>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</si>
  <si>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</si>
  <si>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</si>
  <si>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</si>
  <si>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</si>
  <si>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</si>
  <si>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</si>
  <si>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</si>
  <si>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</si>
  <si>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</si>
  <si>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</si>
  <si>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</si>
  <si>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</si>
  <si>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</si>
  <si>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</si>
  <si>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</si>
  <si>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</si>
  <si>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</si>
  <si>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</si>
  <si>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</si>
  <si>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</si>
  <si>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</si>
  <si>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</si>
  <si>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</si>
  <si>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</si>
  <si>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</si>
  <si>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</si>
  <si>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</si>
  <si>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</si>
  <si>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</si>
  <si>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</si>
  <si>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</si>
  <si>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</si>
  <si>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</si>
  <si>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</si>
  <si>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</si>
  <si>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</si>
  <si>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</si>
  <si>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</si>
  <si>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</si>
  <si>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</si>
  <si>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</si>
  <si>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</si>
  <si>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</si>
  <si>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</si>
  <si>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</si>
  <si>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</si>
  <si>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</si>
  <si>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</si>
  <si>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</si>
  <si>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</si>
  <si>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</si>
  <si>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</si>
  <si>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</si>
  <si>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</si>
  <si>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</si>
  <si>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</si>
  <si>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</si>
  <si>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</si>
  <si>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</si>
  <si>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</si>
  <si>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</si>
  <si>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</si>
  <si>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</si>
  <si>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</si>
  <si>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</si>
  <si>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</si>
  <si>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</si>
  <si>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</si>
  <si>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</si>
  <si>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</si>
  <si>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</si>
  <si>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</si>
  <si>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</si>
  <si>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</si>
  <si>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</si>
  <si>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</si>
  <si>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</si>
  <si>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</si>
  <si>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</si>
  <si>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</si>
  <si>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</si>
  <si>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</si>
  <si>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</si>
  <si>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</si>
  <si>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</si>
  <si>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</si>
  <si>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</si>
  <si>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</si>
  <si>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</si>
  <si>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</si>
  <si>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</si>
  <si>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</si>
  <si>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</si>
  <si>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</si>
  <si>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</si>
  <si>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</si>
  <si>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</si>
  <si>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</si>
  <si>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</si>
  <si>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</si>
  <si>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</si>
  <si>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</si>
  <si>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</si>
  <si>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</si>
  <si>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</si>
  <si>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</si>
  <si>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</si>
  <si>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</si>
  <si>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</si>
  <si>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</si>
  <si>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</si>
  <si>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</si>
  <si>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</si>
  <si>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</si>
  <si>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</si>
  <si>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</si>
  <si>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</si>
  <si>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</si>
  <si>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</si>
  <si>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</si>
  <si>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</si>
  <si>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</si>
  <si>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</si>
  <si>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</si>
  <si>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</si>
  <si>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</si>
  <si>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</si>
  <si>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</si>
  <si>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</si>
  <si>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</si>
  <si>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</si>
  <si>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</si>
  <si>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</si>
  <si>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</si>
  <si>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</si>
  <si>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</si>
  <si>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</si>
  <si>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</si>
  <si>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</si>
  <si>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</si>
  <si>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</si>
  <si>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</si>
  <si>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</si>
  <si>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</si>
  <si>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</si>
  <si>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</si>
  <si>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</si>
  <si>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</si>
  <si>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</si>
  <si>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</si>
  <si>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</si>
  <si>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</si>
  <si>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</si>
  <si>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</si>
  <si>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</si>
  <si>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</si>
  <si>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</si>
  <si>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</si>
  <si>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</si>
  <si>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</si>
  <si>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</si>
  <si>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</si>
  <si>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</si>
  <si>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</si>
  <si>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</si>
  <si>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</si>
  <si>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</si>
  <si>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</si>
  <si>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</si>
  <si>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</si>
  <si>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</si>
  <si>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</si>
  <si>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</si>
  <si>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</si>
  <si>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</si>
  <si>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</si>
  <si>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</si>
  <si>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</si>
  <si>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</si>
  <si>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</si>
  <si>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</si>
  <si>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</si>
  <si>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</si>
  <si>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</si>
  <si>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</si>
  <si>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</si>
  <si>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</si>
  <si>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</si>
  <si>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</si>
  <si>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</si>
  <si>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</si>
  <si>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</si>
  <si>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</si>
  <si>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</si>
  <si>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</si>
  <si>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</si>
  <si>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</si>
  <si>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</si>
  <si>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</si>
  <si>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</si>
  <si>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</si>
  <si>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</si>
  <si>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</si>
  <si>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</si>
  <si>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</si>
  <si>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</si>
  <si>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</si>
  <si>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</si>
  <si>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&lt;1</t>
  </si>
  <si>
    <t>Ήρεμη</t>
  </si>
  <si>
    <t>Άπνοια</t>
  </si>
  <si>
    <t>-</t>
  </si>
  <si>
    <t>Ελαφρά Κύματωδης</t>
  </si>
  <si>
    <t>ΒΔ</t>
  </si>
  <si>
    <t>ΒA</t>
  </si>
  <si>
    <t>A</t>
  </si>
  <si>
    <t>N</t>
  </si>
  <si>
    <t>B</t>
  </si>
  <si>
    <t>BA</t>
  </si>
  <si>
    <t>Πολύ Κυματώδης</t>
  </si>
  <si>
    <t>BΑ</t>
  </si>
  <si>
    <t>ΤΥΧΟΝ ΑΠΟΡΡΙΨΕΙΣ ΑΠΌ ΔΙΕΡΧΟΜΕΝΟ ΠΛΟΙΟ</t>
  </si>
  <si>
    <t>NA</t>
  </si>
  <si>
    <t>ΣΕ ΌΛΑ ΝΑΙ</t>
  </si>
  <si>
    <t>ΝΔ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</si>
</sst>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locked="0" hidden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5" activePane="bottomLeft" state="frozen"/>
      <selection pane="bottomLeft" activeCell="H312" sqref="H312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1.28515625" style="1" bestFit="1" customWidth="1"/>
    <col min="7" max="7" width="9.28515625" style="1" bestFit="1" customWidth="1"/>
    <col min="8" max="9" width="11.28515625" style="1" bestFit="1" customWidth="1"/>
    <col min="10" max="16384" width="9.140625" style="1"/>
  </cols>
  <sheetData>
    <row r="1" spans="1:22" ht="15.75" thickBot="1">
      <c r="A1" s="19" t="s">
        <v>5333</v>
      </c>
      <c r="B1" s="20"/>
      <c r="C1" s="20"/>
      <c r="D1" s="20"/>
      <c r="E1" s="20"/>
      <c r="F1" s="20"/>
      <c r="G1" s="20"/>
      <c r="H1" s="20"/>
      <c r="I1" s="21"/>
      <c r="J1" s="25" t="s">
        <v>0</v>
      </c>
      <c r="K1" s="26"/>
      <c r="L1" s="26"/>
      <c r="M1" s="26"/>
      <c r="N1" s="26"/>
      <c r="O1" s="26"/>
      <c r="P1" s="27"/>
      <c r="Q1" s="19" t="s">
        <v>1</v>
      </c>
      <c r="R1" s="20"/>
      <c r="S1" s="20"/>
      <c r="T1" s="20"/>
      <c r="U1" s="20"/>
      <c r="V1" s="21"/>
    </row>
    <row r="2" spans="1:22" ht="15.75" thickBot="1">
      <c r="A2" s="22"/>
      <c r="B2" s="23"/>
      <c r="C2" s="23"/>
      <c r="D2" s="23"/>
      <c r="E2" s="23"/>
      <c r="F2" s="23"/>
      <c r="G2" s="23"/>
      <c r="H2" s="23"/>
      <c r="I2" s="24"/>
      <c r="J2" s="28" t="s">
        <v>2</v>
      </c>
      <c r="K2" s="29"/>
      <c r="L2" s="30" t="s">
        <v>3</v>
      </c>
      <c r="M2" s="31"/>
      <c r="N2" s="31"/>
      <c r="O2" s="31"/>
      <c r="P2" s="32"/>
      <c r="Q2" s="22"/>
      <c r="R2" s="23"/>
      <c r="S2" s="23"/>
      <c r="T2" s="23"/>
      <c r="U2" s="23"/>
      <c r="V2" s="24"/>
    </row>
    <row r="3" spans="1:22" ht="97.5" customHeight="1">
      <c r="A3" s="33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5332</v>
      </c>
      <c r="G3" s="35" t="s">
        <v>5334</v>
      </c>
      <c r="H3" s="33" t="s">
        <v>9</v>
      </c>
      <c r="I3" s="33" t="s">
        <v>10</v>
      </c>
      <c r="J3" s="38" t="s">
        <v>11</v>
      </c>
      <c r="K3" s="38" t="s">
        <v>12</v>
      </c>
      <c r="L3" s="44" t="s">
        <v>13</v>
      </c>
      <c r="M3" s="44" t="s">
        <v>14</v>
      </c>
      <c r="N3" s="44" t="s">
        <v>15</v>
      </c>
      <c r="O3" s="44" t="s">
        <v>16</v>
      </c>
      <c r="P3" s="5" t="s">
        <v>17</v>
      </c>
      <c r="Q3" s="33" t="s">
        <v>19</v>
      </c>
      <c r="R3" s="33" t="s">
        <v>20</v>
      </c>
      <c r="S3" s="33" t="s">
        <v>21</v>
      </c>
      <c r="T3" s="33" t="s">
        <v>22</v>
      </c>
      <c r="U3" s="40" t="s">
        <v>23</v>
      </c>
      <c r="V3" s="41"/>
    </row>
    <row r="4" spans="1:22" ht="30" thickBot="1">
      <c r="A4" s="34"/>
      <c r="B4" s="36"/>
      <c r="C4" s="36"/>
      <c r="D4" s="37"/>
      <c r="E4" s="37"/>
      <c r="F4" s="36"/>
      <c r="G4" s="36"/>
      <c r="H4" s="34"/>
      <c r="I4" s="34"/>
      <c r="J4" s="39"/>
      <c r="K4" s="39"/>
      <c r="L4" s="45"/>
      <c r="M4" s="45"/>
      <c r="N4" s="45"/>
      <c r="O4" s="45"/>
      <c r="P4" s="6" t="s">
        <v>18</v>
      </c>
      <c r="Q4" s="34"/>
      <c r="R4" s="34"/>
      <c r="S4" s="34"/>
      <c r="T4" s="34"/>
      <c r="U4" s="42"/>
      <c r="V4" s="43"/>
    </row>
    <row r="5" spans="1:22" ht="16.5" thickBot="1">
      <c r="A5" s="7" t="s">
        <v>36</v>
      </c>
      <c r="B5" s="8" t="s">
        <v>141</v>
      </c>
      <c r="C5" s="9" t="s">
        <v>2696</v>
      </c>
      <c r="D5" s="15" t="str">
        <f ca="1">INDIRECT(CONCATENATE("DATA!D",TEXT(MATCH(C5,DATA!$S$1:$S$2656,0),0)))</f>
        <v>GRBW149268007101</v>
      </c>
      <c r="E5" s="15" t="str">
        <f ca="1">INDIRECT(CONCATENATE("DATA!B",TEXT(MATCH(C5,DATA!$S$1:$S$2656,0),0)))</f>
        <v>Μέσον ακτής</v>
      </c>
      <c r="F5" s="10">
        <v>42517</v>
      </c>
      <c r="G5" s="16">
        <v>0.56458333333333333</v>
      </c>
      <c r="H5" s="10">
        <v>42518</v>
      </c>
      <c r="I5" s="10">
        <v>42518</v>
      </c>
      <c r="J5" s="11" t="s">
        <v>5503</v>
      </c>
      <c r="K5" s="11" t="s">
        <v>5503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5504</v>
      </c>
      <c r="R5" s="8" t="s">
        <v>5509</v>
      </c>
      <c r="S5" s="8" t="s">
        <v>5331</v>
      </c>
      <c r="T5" s="8" t="s">
        <v>5331</v>
      </c>
      <c r="U5" s="8" t="s">
        <v>5506</v>
      </c>
      <c r="V5" s="13"/>
    </row>
    <row r="6" spans="1:22" ht="16.5" thickBot="1">
      <c r="A6" s="7" t="s">
        <v>36</v>
      </c>
      <c r="B6" s="8" t="s">
        <v>141</v>
      </c>
      <c r="C6" s="9" t="s">
        <v>5436</v>
      </c>
      <c r="D6" s="15" t="str">
        <f ca="1">INDIRECT(CONCATENATE("DATA!D",TEXT(MATCH(C6,DATA!$S$1:$S$2656,0),0)))</f>
        <v>GRBW149268003101</v>
      </c>
      <c r="E6" s="15" t="str">
        <f ca="1">INDIRECT(CONCATENATE("DATA!B",TEXT(MATCH(C6,DATA!$S$1:$S$2656,0),0)))</f>
        <v>340 μ. από το ΝΑ άκρο της ακτής</v>
      </c>
      <c r="F6" s="10">
        <v>42517</v>
      </c>
      <c r="G6" s="16">
        <v>0.58333333333333337</v>
      </c>
      <c r="H6" s="10">
        <v>42518</v>
      </c>
      <c r="I6" s="10">
        <v>42518</v>
      </c>
      <c r="J6" s="11" t="s">
        <v>5503</v>
      </c>
      <c r="K6" s="11" t="s">
        <v>5503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5504</v>
      </c>
      <c r="R6" s="8" t="s">
        <v>5509</v>
      </c>
      <c r="S6" s="8" t="s">
        <v>5331</v>
      </c>
      <c r="T6" s="8" t="s">
        <v>5331</v>
      </c>
      <c r="U6" s="8" t="s">
        <v>5506</v>
      </c>
      <c r="V6" s="13"/>
    </row>
    <row r="7" spans="1:22" ht="15" thickBot="1">
      <c r="A7" s="7" t="s">
        <v>36</v>
      </c>
      <c r="B7" s="8" t="s">
        <v>141</v>
      </c>
      <c r="C7" s="9" t="s">
        <v>1227</v>
      </c>
      <c r="D7" s="15" t="str">
        <f ca="1">INDIRECT(CONCATENATE("DATA!D",TEXT(MATCH(C7,DATA!$S$1:$S$2656,0),0)))</f>
        <v>GRBW149268004101</v>
      </c>
      <c r="E7" s="15" t="str">
        <f ca="1">INDIRECT(CONCATENATE("DATA!B",TEXT(MATCH(C7,DATA!$S$1:$S$2656,0),0)))</f>
        <v>90 μ. από το δυτικό άκρο της ακτής</v>
      </c>
      <c r="F7" s="10">
        <v>42517</v>
      </c>
      <c r="G7" s="16">
        <v>0.58750000000000002</v>
      </c>
      <c r="H7" s="10">
        <v>42518</v>
      </c>
      <c r="I7" s="10">
        <v>42518</v>
      </c>
      <c r="J7" s="11" t="s">
        <v>5503</v>
      </c>
      <c r="K7" s="11" t="s">
        <v>5503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5504</v>
      </c>
      <c r="R7" s="8" t="s">
        <v>5509</v>
      </c>
      <c r="S7" s="8" t="s">
        <v>5331</v>
      </c>
      <c r="T7" s="8" t="s">
        <v>5331</v>
      </c>
      <c r="U7" s="8" t="s">
        <v>5506</v>
      </c>
      <c r="V7" s="14"/>
    </row>
    <row r="8" spans="1:22" ht="15" thickBot="1">
      <c r="A8" s="7" t="s">
        <v>36</v>
      </c>
      <c r="B8" s="8" t="s">
        <v>141</v>
      </c>
      <c r="C8" s="9" t="s">
        <v>2689</v>
      </c>
      <c r="D8" s="15" t="str">
        <f ca="1">INDIRECT(CONCATENATE("DATA!D",TEXT(MATCH(C8,DATA!$S$1:$S$2656,0),0)))</f>
        <v>GRBW149268011101</v>
      </c>
      <c r="E8" s="15" t="str">
        <f ca="1">INDIRECT(CONCATENATE("DATA!B",TEXT(MATCH(C8,DATA!$S$1:$S$2656,0),0)))</f>
        <v>Στο ανατολικό τμήμα της ακτής</v>
      </c>
      <c r="F8" s="10">
        <v>42517</v>
      </c>
      <c r="G8" s="16">
        <v>0.60138888888888886</v>
      </c>
      <c r="H8" s="10">
        <v>42518</v>
      </c>
      <c r="I8" s="10">
        <v>42518</v>
      </c>
      <c r="J8" s="11" t="s">
        <v>5503</v>
      </c>
      <c r="K8" s="11" t="s">
        <v>5503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5507</v>
      </c>
      <c r="R8" s="8" t="s">
        <v>5509</v>
      </c>
      <c r="S8" s="8" t="s">
        <v>5331</v>
      </c>
      <c r="T8" s="8" t="s">
        <v>5331</v>
      </c>
      <c r="U8" s="8" t="s">
        <v>5506</v>
      </c>
      <c r="V8" s="14"/>
    </row>
    <row r="9" spans="1:22" ht="15" thickBot="1">
      <c r="A9" s="7" t="s">
        <v>36</v>
      </c>
      <c r="B9" s="8" t="s">
        <v>141</v>
      </c>
      <c r="C9" s="9" t="s">
        <v>2693</v>
      </c>
      <c r="D9" s="15" t="str">
        <f ca="1">INDIRECT(CONCATENATE("DATA!D",TEXT(MATCH(C9,DATA!$S$1:$S$2656,0),0)))</f>
        <v>GRBW149268001101</v>
      </c>
      <c r="E9" s="15" t="str">
        <f ca="1">INDIRECT(CONCATENATE("DATA!B",TEXT(MATCH(C9,DATA!$S$1:$S$2656,0),0)))</f>
        <v>Μέσον ακτής</v>
      </c>
      <c r="F9" s="10">
        <v>42517</v>
      </c>
      <c r="G9" s="16">
        <v>0.61111111111111105</v>
      </c>
      <c r="H9" s="10">
        <v>42518</v>
      </c>
      <c r="I9" s="10">
        <v>42518</v>
      </c>
      <c r="J9" s="11" t="s">
        <v>5503</v>
      </c>
      <c r="K9" s="11" t="s">
        <v>5503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5504</v>
      </c>
      <c r="R9" s="8" t="s">
        <v>5509</v>
      </c>
      <c r="S9" s="8" t="s">
        <v>5331</v>
      </c>
      <c r="T9" s="8" t="s">
        <v>5331</v>
      </c>
      <c r="U9" s="8" t="s">
        <v>5506</v>
      </c>
      <c r="V9" s="14"/>
    </row>
    <row r="10" spans="1:22" ht="15" thickBot="1">
      <c r="A10" s="7" t="s">
        <v>36</v>
      </c>
      <c r="B10" s="8" t="s">
        <v>141</v>
      </c>
      <c r="C10" s="9" t="s">
        <v>2679</v>
      </c>
      <c r="D10" s="15" t="str">
        <f ca="1">INDIRECT(CONCATENATE("DATA!D",TEXT(MATCH(C10,DATA!$S$1:$S$2656,0),0)))</f>
        <v>GRBW149268009101</v>
      </c>
      <c r="E10" s="15" t="str">
        <f ca="1">INDIRECT(CONCATENATE("DATA!B",TEXT(MATCH(C10,DATA!$S$1:$S$2656,0),0)))</f>
        <v>370 μ. από το ΝΔ άκρο της ακτής</v>
      </c>
      <c r="F10" s="10">
        <v>42517</v>
      </c>
      <c r="G10" s="16">
        <v>0.64583333333333337</v>
      </c>
      <c r="H10" s="10">
        <v>42518</v>
      </c>
      <c r="I10" s="10">
        <v>42518</v>
      </c>
      <c r="J10" s="11" t="s">
        <v>5503</v>
      </c>
      <c r="K10" s="11">
        <v>12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5330</v>
      </c>
      <c r="Q10" s="8" t="s">
        <v>5507</v>
      </c>
      <c r="R10" s="8" t="s">
        <v>5509</v>
      </c>
      <c r="S10" s="8" t="s">
        <v>5331</v>
      </c>
      <c r="T10" s="8" t="s">
        <v>5331</v>
      </c>
      <c r="U10" s="8" t="s">
        <v>5506</v>
      </c>
      <c r="V10" s="14"/>
    </row>
    <row r="11" spans="1:22" ht="15" thickBot="1">
      <c r="A11" s="7" t="s">
        <v>36</v>
      </c>
      <c r="B11" s="8" t="s">
        <v>141</v>
      </c>
      <c r="C11" s="9" t="s">
        <v>2675</v>
      </c>
      <c r="D11" s="15" t="str">
        <f ca="1">INDIRECT(CONCATENATE("DATA!D",TEXT(MATCH(C11,DATA!$S$1:$S$2656,0),0)))</f>
        <v>GRBW149268008101</v>
      </c>
      <c r="E11" s="15" t="str">
        <f ca="1">INDIRECT(CONCATENATE("DATA!B",TEXT(MATCH(C11,DATA!$S$1:$S$2656,0),0)))</f>
        <v>160 μ. από το ΒΔ άκρο της ακτής</v>
      </c>
      <c r="F11" s="10">
        <v>42517</v>
      </c>
      <c r="G11" s="16">
        <v>0.68402777777777779</v>
      </c>
      <c r="H11" s="10">
        <v>42518</v>
      </c>
      <c r="I11" s="10">
        <v>42518</v>
      </c>
      <c r="J11" s="11">
        <v>6</v>
      </c>
      <c r="K11" s="11">
        <v>16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5507</v>
      </c>
      <c r="R11" s="8" t="s">
        <v>5509</v>
      </c>
      <c r="S11" s="8" t="s">
        <v>5331</v>
      </c>
      <c r="T11" s="8" t="s">
        <v>5331</v>
      </c>
      <c r="U11" s="8" t="s">
        <v>5506</v>
      </c>
      <c r="V11" s="14"/>
    </row>
    <row r="12" spans="1:22" ht="15" thickBot="1">
      <c r="A12" s="7" t="s">
        <v>36</v>
      </c>
      <c r="B12" s="8" t="s">
        <v>141</v>
      </c>
      <c r="C12" s="9" t="s">
        <v>2671</v>
      </c>
      <c r="D12" s="15" t="str">
        <f ca="1">INDIRECT(CONCATENATE("DATA!D",TEXT(MATCH(C12,DATA!$S$1:$S$2656,0),0)))</f>
        <v>GRBW149268002101</v>
      </c>
      <c r="E12" s="15" t="str">
        <f ca="1">INDIRECT(CONCATENATE("DATA!B",TEXT(MATCH(C12,DATA!$S$1:$S$2656,0),0)))</f>
        <v>300 μ. από το ΒΔ άκρο της ακτής.</v>
      </c>
      <c r="F12" s="10">
        <v>42517</v>
      </c>
      <c r="G12" s="16">
        <v>0.69444444444444453</v>
      </c>
      <c r="H12" s="10">
        <v>42518</v>
      </c>
      <c r="I12" s="10">
        <v>42518</v>
      </c>
      <c r="J12" s="11">
        <v>2</v>
      </c>
      <c r="K12" s="11">
        <v>16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5507</v>
      </c>
      <c r="R12" s="8" t="s">
        <v>5509</v>
      </c>
      <c r="S12" s="8" t="s">
        <v>5331</v>
      </c>
      <c r="T12" s="8" t="s">
        <v>5331</v>
      </c>
      <c r="U12" s="8" t="s">
        <v>5506</v>
      </c>
      <c r="V12" s="14"/>
    </row>
    <row r="13" spans="1:22" ht="15" thickBot="1">
      <c r="A13" s="7" t="s">
        <v>36</v>
      </c>
      <c r="B13" s="8" t="s">
        <v>143</v>
      </c>
      <c r="C13" s="9" t="s">
        <v>5438</v>
      </c>
      <c r="D13" s="15" t="str">
        <f ca="1">INDIRECT(CONCATENATE("DATA!D",TEXT(MATCH(C13,DATA!$S$1:$S$2656,0),0)))</f>
        <v>GRBW149270035101</v>
      </c>
      <c r="E13" s="15" t="str">
        <f ca="1">INDIRECT(CONCATENATE("DATA!B",TEXT(MATCH(C13,DATA!$S$1:$S$2656,0),0)))</f>
        <v>Βορειοδυτικό άκρο ακτής</v>
      </c>
      <c r="F13" s="10">
        <v>42518</v>
      </c>
      <c r="G13" s="16">
        <v>0.3972222222222222</v>
      </c>
      <c r="H13" s="10">
        <v>42519</v>
      </c>
      <c r="I13" s="10">
        <v>42519</v>
      </c>
      <c r="J13" s="11">
        <v>1</v>
      </c>
      <c r="K13" s="11">
        <v>28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5504</v>
      </c>
      <c r="R13" s="8" t="s">
        <v>5510</v>
      </c>
      <c r="S13" s="8" t="s">
        <v>5331</v>
      </c>
      <c r="T13" s="8" t="s">
        <v>5331</v>
      </c>
      <c r="U13" s="8" t="s">
        <v>5506</v>
      </c>
      <c r="V13" s="14"/>
    </row>
    <row r="14" spans="1:22" ht="15" thickBot="1">
      <c r="A14" s="7" t="s">
        <v>36</v>
      </c>
      <c r="B14" s="8" t="s">
        <v>143</v>
      </c>
      <c r="C14" s="9" t="s">
        <v>5439</v>
      </c>
      <c r="D14" s="15" t="str">
        <f ca="1">INDIRECT(CONCATENATE("DATA!D",TEXT(MATCH(C14,DATA!$S$1:$S$2656,0),0)))</f>
        <v>GRBW149270036101</v>
      </c>
      <c r="E14" s="15" t="str">
        <f ca="1">INDIRECT(CONCATENATE("DATA!B",TEXT(MATCH(C14,DATA!$S$1:$S$2656,0),0)))</f>
        <v>150 μ. από το νοτιοανατολικό άκρο της ακτής</v>
      </c>
      <c r="F14" s="10">
        <v>42518</v>
      </c>
      <c r="G14" s="16">
        <v>0.54305555555555551</v>
      </c>
      <c r="H14" s="10">
        <v>42519</v>
      </c>
      <c r="I14" s="10">
        <v>42519</v>
      </c>
      <c r="J14" s="11" t="s">
        <v>5503</v>
      </c>
      <c r="K14" s="11" t="s">
        <v>5503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5504</v>
      </c>
      <c r="R14" s="8" t="s">
        <v>5510</v>
      </c>
      <c r="S14" s="8" t="s">
        <v>5331</v>
      </c>
      <c r="T14" s="8" t="s">
        <v>5331</v>
      </c>
      <c r="U14" s="8" t="s">
        <v>5506</v>
      </c>
      <c r="V14" s="14"/>
    </row>
    <row r="15" spans="1:22" ht="15" thickBot="1">
      <c r="A15" s="7" t="s">
        <v>36</v>
      </c>
      <c r="B15" s="8" t="s">
        <v>143</v>
      </c>
      <c r="C15" s="9" t="s">
        <v>5440</v>
      </c>
      <c r="D15" s="15" t="str">
        <f ca="1">INDIRECT(CONCATENATE("DATA!D",TEXT(MATCH(C15,DATA!$S$1:$S$2656,0),0)))</f>
        <v>GRBW149270031101</v>
      </c>
      <c r="E15" s="15" t="str">
        <f ca="1">INDIRECT(CONCATENATE("DATA!B",TEXT(MATCH(C15,DATA!$S$1:$S$2656,0),0)))</f>
        <v>950 μ. από το ΝΔ άκρο της ακτής</v>
      </c>
      <c r="F15" s="10">
        <v>42518</v>
      </c>
      <c r="G15" s="16">
        <v>0.45624999999999999</v>
      </c>
      <c r="H15" s="10">
        <v>42519</v>
      </c>
      <c r="I15" s="10">
        <v>42519</v>
      </c>
      <c r="J15" s="11" t="s">
        <v>5503</v>
      </c>
      <c r="K15" s="11" t="s">
        <v>5503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5504</v>
      </c>
      <c r="R15" s="8" t="s">
        <v>5510</v>
      </c>
      <c r="S15" s="8" t="s">
        <v>5331</v>
      </c>
      <c r="T15" s="8" t="s">
        <v>5331</v>
      </c>
      <c r="U15" s="8" t="s">
        <v>5506</v>
      </c>
      <c r="V15" s="14"/>
    </row>
    <row r="16" spans="1:22" ht="15" thickBot="1">
      <c r="A16" s="7" t="s">
        <v>36</v>
      </c>
      <c r="B16" s="8" t="s">
        <v>143</v>
      </c>
      <c r="C16" s="9" t="s">
        <v>2769</v>
      </c>
      <c r="D16" s="15" t="str">
        <f ca="1">INDIRECT(CONCATENATE("DATA!D",TEXT(MATCH(C16,DATA!$S$1:$S$2656,0),0)))</f>
        <v>GRBW149270037101</v>
      </c>
      <c r="E16" s="15" t="str">
        <f ca="1">INDIRECT(CONCATENATE("DATA!B",TEXT(MATCH(C16,DATA!$S$1:$S$2656,0),0)))</f>
        <v>Μέσον ακτής</v>
      </c>
      <c r="F16" s="10">
        <v>42518</v>
      </c>
      <c r="G16" s="16">
        <v>0.43888888888888888</v>
      </c>
      <c r="H16" s="10">
        <v>42519</v>
      </c>
      <c r="I16" s="10">
        <v>42519</v>
      </c>
      <c r="J16" s="11" t="s">
        <v>5503</v>
      </c>
      <c r="K16" s="11" t="s">
        <v>5503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5504</v>
      </c>
      <c r="R16" s="8" t="s">
        <v>5510</v>
      </c>
      <c r="S16" s="8" t="s">
        <v>5331</v>
      </c>
      <c r="T16" s="8" t="s">
        <v>5331</v>
      </c>
      <c r="U16" s="8" t="s">
        <v>5506</v>
      </c>
      <c r="V16" s="14"/>
    </row>
    <row r="17" spans="1:22" ht="15" thickBot="1">
      <c r="A17" s="7" t="s">
        <v>36</v>
      </c>
      <c r="B17" s="8" t="s">
        <v>143</v>
      </c>
      <c r="C17" s="9" t="s">
        <v>2751</v>
      </c>
      <c r="D17" s="15" t="str">
        <f ca="1">INDIRECT(CONCATENATE("DATA!D",TEXT(MATCH(C17,DATA!$S$1:$S$2656,0),0)))</f>
        <v>GRBW149270032101</v>
      </c>
      <c r="E17" s="15" t="str">
        <f ca="1">INDIRECT(CONCATENATE("DATA!B",TEXT(MATCH(C17,DATA!$S$1:$S$2656,0),0)))</f>
        <v>400 μ. από το ΝΔ άκρο της ακτής</v>
      </c>
      <c r="F17" s="10">
        <v>42518</v>
      </c>
      <c r="G17" s="16">
        <v>0.53194444444444444</v>
      </c>
      <c r="H17" s="10">
        <v>42519</v>
      </c>
      <c r="I17" s="10">
        <v>42519</v>
      </c>
      <c r="J17" s="11" t="s">
        <v>5503</v>
      </c>
      <c r="K17" s="11" t="s">
        <v>5503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5504</v>
      </c>
      <c r="R17" s="8" t="s">
        <v>5510</v>
      </c>
      <c r="S17" s="8" t="s">
        <v>5331</v>
      </c>
      <c r="T17" s="8" t="s">
        <v>5331</v>
      </c>
      <c r="U17" s="8" t="s">
        <v>5506</v>
      </c>
      <c r="V17" s="14"/>
    </row>
    <row r="18" spans="1:22" ht="15" thickBot="1">
      <c r="A18" s="7" t="s">
        <v>36</v>
      </c>
      <c r="B18" s="8" t="s">
        <v>143</v>
      </c>
      <c r="C18" s="9" t="s">
        <v>2754</v>
      </c>
      <c r="D18" s="15" t="str">
        <f ca="1">INDIRECT(CONCATENATE("DATA!D",TEXT(MATCH(C18,DATA!$S$1:$S$2656,0),0)))</f>
        <v>GRBW149270034101</v>
      </c>
      <c r="E18" s="15" t="str">
        <f ca="1">INDIRECT(CONCATENATE("DATA!B",TEXT(MATCH(C18,DATA!$S$1:$S$2656,0),0)))</f>
        <v>1000 μ. από το ΒΑ άκρο της ακτής</v>
      </c>
      <c r="F18" s="10">
        <v>42518</v>
      </c>
      <c r="G18" s="16">
        <v>0.50277777777777777</v>
      </c>
      <c r="H18" s="10">
        <v>42519</v>
      </c>
      <c r="I18" s="10">
        <v>42519</v>
      </c>
      <c r="J18" s="11" t="s">
        <v>5503</v>
      </c>
      <c r="K18" s="11" t="s">
        <v>5503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5504</v>
      </c>
      <c r="R18" s="8" t="s">
        <v>5510</v>
      </c>
      <c r="S18" s="8" t="s">
        <v>5331</v>
      </c>
      <c r="T18" s="8" t="s">
        <v>5331</v>
      </c>
      <c r="U18" s="8" t="s">
        <v>5506</v>
      </c>
      <c r="V18" s="14"/>
    </row>
    <row r="19" spans="1:22" ht="15" thickBot="1">
      <c r="A19" s="7" t="s">
        <v>36</v>
      </c>
      <c r="B19" s="8" t="s">
        <v>5316</v>
      </c>
      <c r="C19" s="9" t="s">
        <v>3481</v>
      </c>
      <c r="D19" s="15" t="str">
        <f ca="1">INDIRECT(CONCATENATE("DATA!D",TEXT(MATCH(C19,DATA!$S$1:$S$2656,0),0)))</f>
        <v>GRBW149300323101</v>
      </c>
      <c r="E19" s="15" t="str">
        <f ca="1">INDIRECT(CONCATENATE("DATA!B",TEXT(MATCH(C19,DATA!$S$1:$S$2656,0),0)))</f>
        <v>Στο νότιο άκρο της ακτής</v>
      </c>
      <c r="F19" s="10">
        <v>42518</v>
      </c>
      <c r="G19" s="16">
        <v>0.66666666666666663</v>
      </c>
      <c r="H19" s="10">
        <v>42519</v>
      </c>
      <c r="I19" s="10">
        <v>42519</v>
      </c>
      <c r="J19" s="11">
        <v>6</v>
      </c>
      <c r="K19" s="11" t="s">
        <v>5503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5504</v>
      </c>
      <c r="R19" s="8" t="s">
        <v>5511</v>
      </c>
      <c r="S19" s="8" t="s">
        <v>5331</v>
      </c>
      <c r="T19" s="8" t="s">
        <v>5331</v>
      </c>
      <c r="U19" s="8" t="s">
        <v>5506</v>
      </c>
      <c r="V19" s="14"/>
    </row>
    <row r="20" spans="1:22" ht="15" thickBot="1">
      <c r="A20" s="7" t="s">
        <v>36</v>
      </c>
      <c r="B20" s="8" t="s">
        <v>5316</v>
      </c>
      <c r="C20" s="9" t="s">
        <v>3484</v>
      </c>
      <c r="D20" s="15" t="str">
        <f ca="1">INDIRECT(CONCATENATE("DATA!D",TEXT(MATCH(C20,DATA!$S$1:$S$2656,0),0)))</f>
        <v>GRBW149300320101</v>
      </c>
      <c r="E20" s="15" t="str">
        <f ca="1">INDIRECT(CONCATENATE("DATA!B",TEXT(MATCH(C20,DATA!$S$1:$S$2656,0),0)))</f>
        <v>80 μ. από το ανατολικό άκρο της ακτής</v>
      </c>
      <c r="F20" s="10">
        <v>42518</v>
      </c>
      <c r="G20" s="16">
        <v>0.66111111111111109</v>
      </c>
      <c r="H20" s="10">
        <v>42519</v>
      </c>
      <c r="I20" s="10">
        <v>42519</v>
      </c>
      <c r="J20" s="11">
        <v>7</v>
      </c>
      <c r="K20" s="11" t="s">
        <v>5503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5331</v>
      </c>
      <c r="Q20" s="8" t="s">
        <v>5504</v>
      </c>
      <c r="R20" s="8" t="s">
        <v>5511</v>
      </c>
      <c r="S20" s="8" t="s">
        <v>5331</v>
      </c>
      <c r="T20" s="8" t="s">
        <v>5331</v>
      </c>
      <c r="U20" s="8" t="s">
        <v>5506</v>
      </c>
      <c r="V20" s="14"/>
    </row>
    <row r="21" spans="1:22" ht="15" thickBot="1">
      <c r="A21" s="7" t="s">
        <v>36</v>
      </c>
      <c r="B21" s="8" t="s">
        <v>5316</v>
      </c>
      <c r="C21" s="9" t="s">
        <v>213</v>
      </c>
      <c r="D21" s="15" t="str">
        <f ca="1">INDIRECT(CONCATENATE("DATA!D",TEXT(MATCH(C21,DATA!$S$1:$S$2656,0),0)))</f>
        <v>GRBW149300318101</v>
      </c>
      <c r="E21" s="15" t="str">
        <f ca="1">INDIRECT(CONCATENATE("DATA!B",TEXT(MATCH(C21,DATA!$S$1:$S$2656,0),0)))</f>
        <v>Μέσον  ακτής</v>
      </c>
      <c r="F21" s="10">
        <v>42518</v>
      </c>
      <c r="G21" s="16">
        <v>0.58680555555555558</v>
      </c>
      <c r="H21" s="10">
        <v>42519</v>
      </c>
      <c r="I21" s="10">
        <v>42519</v>
      </c>
      <c r="J21" s="11" t="s">
        <v>5503</v>
      </c>
      <c r="K21" s="11" t="s">
        <v>5503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5504</v>
      </c>
      <c r="R21" s="8" t="s">
        <v>5511</v>
      </c>
      <c r="S21" s="8" t="s">
        <v>5331</v>
      </c>
      <c r="T21" s="8" t="s">
        <v>5331</v>
      </c>
      <c r="U21" s="8" t="s">
        <v>5506</v>
      </c>
      <c r="V21" s="14"/>
    </row>
    <row r="22" spans="1:22" ht="15" thickBot="1">
      <c r="A22" s="7" t="s">
        <v>36</v>
      </c>
      <c r="B22" s="8" t="s">
        <v>5316</v>
      </c>
      <c r="C22" s="9" t="s">
        <v>3475</v>
      </c>
      <c r="D22" s="15" t="str">
        <f ca="1">INDIRECT(CONCATENATE("DATA!D",TEXT(MATCH(C22,DATA!$S$1:$S$2656,0),0)))</f>
        <v>GRBW149300326101</v>
      </c>
      <c r="E22" s="15" t="str">
        <f ca="1">INDIRECT(CONCATENATE("DATA!B",TEXT(MATCH(C22,DATA!$S$1:$S$2656,0),0)))</f>
        <v>Μέσον ακτής</v>
      </c>
      <c r="F22" s="10">
        <v>42518</v>
      </c>
      <c r="G22" s="16">
        <v>0.5756944444444444</v>
      </c>
      <c r="H22" s="10">
        <v>42519</v>
      </c>
      <c r="I22" s="10">
        <v>42519</v>
      </c>
      <c r="J22" s="11">
        <v>3</v>
      </c>
      <c r="K22" s="11">
        <v>184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5504</v>
      </c>
      <c r="R22" s="8" t="s">
        <v>5511</v>
      </c>
      <c r="S22" s="8" t="s">
        <v>5331</v>
      </c>
      <c r="T22" s="8" t="s">
        <v>5331</v>
      </c>
      <c r="U22" s="8" t="s">
        <v>5506</v>
      </c>
      <c r="V22" s="14"/>
    </row>
    <row r="23" spans="1:22" ht="15" thickBot="1">
      <c r="A23" s="7" t="s">
        <v>36</v>
      </c>
      <c r="B23" s="8" t="s">
        <v>5316</v>
      </c>
      <c r="C23" s="9" t="s">
        <v>3478</v>
      </c>
      <c r="D23" s="15" t="str">
        <f ca="1">INDIRECT(CONCATENATE("DATA!D",TEXT(MATCH(C23,DATA!$S$1:$S$2656,0),0)))</f>
        <v>GRBW149300329101</v>
      </c>
      <c r="E23" s="15" t="str">
        <f ca="1">INDIRECT(CONCATENATE("DATA!B",TEXT(MATCH(C23,DATA!$S$1:$S$2656,0),0)))</f>
        <v>Μέσον ακτής</v>
      </c>
      <c r="F23" s="10">
        <v>42518</v>
      </c>
      <c r="G23" s="16">
        <v>0.5625</v>
      </c>
      <c r="H23" s="10">
        <v>42519</v>
      </c>
      <c r="I23" s="10">
        <v>42519</v>
      </c>
      <c r="J23" s="11" t="s">
        <v>5503</v>
      </c>
      <c r="K23" s="11" t="s">
        <v>5503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5504</v>
      </c>
      <c r="R23" s="8" t="s">
        <v>5511</v>
      </c>
      <c r="S23" s="8" t="s">
        <v>5331</v>
      </c>
      <c r="T23" s="8" t="s">
        <v>5331</v>
      </c>
      <c r="U23" s="8" t="s">
        <v>5506</v>
      </c>
      <c r="V23" s="14"/>
    </row>
    <row r="24" spans="1:22" ht="15" thickBot="1">
      <c r="A24" s="7" t="s">
        <v>36</v>
      </c>
      <c r="B24" s="8" t="s">
        <v>5316</v>
      </c>
      <c r="C24" s="9" t="s">
        <v>3506</v>
      </c>
      <c r="D24" s="15" t="str">
        <f ca="1">INDIRECT(CONCATENATE("DATA!D",TEXT(MATCH(C24,DATA!$S$1:$S$2656,0),0)))</f>
        <v>GRBW149300328101</v>
      </c>
      <c r="E24" s="15" t="str">
        <f ca="1">INDIRECT(CONCATENATE("DATA!B",TEXT(MATCH(C24,DATA!$S$1:$S$2656,0),0)))</f>
        <v>60 μ. από το βόρειο άκρο της ακτής</v>
      </c>
      <c r="F24" s="10">
        <v>42518</v>
      </c>
      <c r="G24" s="16">
        <v>0.55208333333333337</v>
      </c>
      <c r="H24" s="10">
        <v>42519</v>
      </c>
      <c r="I24" s="10">
        <v>42519</v>
      </c>
      <c r="J24" s="11">
        <v>16</v>
      </c>
      <c r="K24" s="11" t="s">
        <v>5503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5504</v>
      </c>
      <c r="R24" s="8" t="s">
        <v>5511</v>
      </c>
      <c r="S24" s="8" t="s">
        <v>5331</v>
      </c>
      <c r="T24" s="8" t="s">
        <v>5331</v>
      </c>
      <c r="U24" s="8" t="s">
        <v>5506</v>
      </c>
      <c r="V24" s="14"/>
    </row>
    <row r="25" spans="1:22" ht="15" thickBot="1">
      <c r="A25" s="7" t="s">
        <v>36</v>
      </c>
      <c r="B25" s="8" t="s">
        <v>5316</v>
      </c>
      <c r="C25" s="9" t="s">
        <v>3494</v>
      </c>
      <c r="D25" s="15" t="str">
        <f ca="1">INDIRECT(CONCATENATE("DATA!D",TEXT(MATCH(C25,DATA!$S$1:$S$2656,0),0)))</f>
        <v>GRBW149300327101</v>
      </c>
      <c r="E25" s="15" t="str">
        <f ca="1">INDIRECT(CONCATENATE("DATA!B",TEXT(MATCH(C25,DATA!$S$1:$S$2656,0),0)))</f>
        <v>Μέσον ακτής</v>
      </c>
      <c r="F25" s="10">
        <v>42519</v>
      </c>
      <c r="G25" s="16">
        <v>0.54166666666666663</v>
      </c>
      <c r="H25" s="10">
        <v>42520</v>
      </c>
      <c r="I25" s="10">
        <v>42520</v>
      </c>
      <c r="J25" s="11">
        <v>5</v>
      </c>
      <c r="K25" s="11" t="s">
        <v>5503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5504</v>
      </c>
      <c r="R25" s="8" t="s">
        <v>5511</v>
      </c>
      <c r="S25" s="8" t="s">
        <v>5331</v>
      </c>
      <c r="T25" s="8" t="s">
        <v>5331</v>
      </c>
      <c r="U25" s="8" t="s">
        <v>5506</v>
      </c>
      <c r="V25" s="14"/>
    </row>
    <row r="26" spans="1:22" ht="15" thickBot="1">
      <c r="A26" s="7" t="s">
        <v>36</v>
      </c>
      <c r="B26" s="8" t="s">
        <v>5316</v>
      </c>
      <c r="C26" s="9" t="s">
        <v>3490</v>
      </c>
      <c r="D26" s="15" t="str">
        <f ca="1">INDIRECT(CONCATENATE("DATA!D",TEXT(MATCH(C26,DATA!$S$1:$S$2656,0),0)))</f>
        <v>GRBW149300319101</v>
      </c>
      <c r="E26" s="15" t="str">
        <f ca="1">INDIRECT(CONCATENATE("DATA!B",TEXT(MATCH(C26,DATA!$S$1:$S$2656,0),0)))</f>
        <v>60 μ. από το ΝΑ άκρο της ακτής</v>
      </c>
      <c r="F26" s="10">
        <v>42519</v>
      </c>
      <c r="G26" s="16">
        <v>0.54513888888888895</v>
      </c>
      <c r="H26" s="10">
        <v>42520</v>
      </c>
      <c r="I26" s="10">
        <v>42520</v>
      </c>
      <c r="J26" s="11">
        <v>2</v>
      </c>
      <c r="K26" s="11" t="s">
        <v>5503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5504</v>
      </c>
      <c r="R26" s="8" t="s">
        <v>5511</v>
      </c>
      <c r="S26" s="8" t="s">
        <v>5331</v>
      </c>
      <c r="T26" s="8" t="s">
        <v>5331</v>
      </c>
      <c r="U26" s="8" t="s">
        <v>5506</v>
      </c>
      <c r="V26" s="14"/>
    </row>
    <row r="27" spans="1:22" ht="15" thickBot="1">
      <c r="A27" s="7" t="s">
        <v>36</v>
      </c>
      <c r="B27" s="8" t="s">
        <v>5316</v>
      </c>
      <c r="C27" s="9" t="s">
        <v>3503</v>
      </c>
      <c r="D27" s="15" t="str">
        <f ca="1">INDIRECT(CONCATENATE("DATA!D",TEXT(MATCH(C27,DATA!$S$1:$S$2656,0),0)))</f>
        <v>GRBW149300322101</v>
      </c>
      <c r="E27" s="15" t="str">
        <f ca="1">INDIRECT(CONCATENATE("DATA!B",TEXT(MATCH(C27,DATA!$S$1:$S$2656,0),0)))</f>
        <v>Μέσον ακτής</v>
      </c>
      <c r="F27" s="10">
        <v>42519</v>
      </c>
      <c r="G27" s="16">
        <v>0.61458333333333337</v>
      </c>
      <c r="H27" s="10">
        <v>42520</v>
      </c>
      <c r="I27" s="10">
        <v>42520</v>
      </c>
      <c r="J27" s="11">
        <v>12</v>
      </c>
      <c r="K27" s="11" t="s">
        <v>5503</v>
      </c>
      <c r="L27" s="12" t="s">
        <v>5331</v>
      </c>
      <c r="M27" s="12" t="s">
        <v>5331</v>
      </c>
      <c r="N27" s="12" t="s">
        <v>5331</v>
      </c>
      <c r="O27" s="12" t="s">
        <v>5331</v>
      </c>
      <c r="P27" s="12" t="s">
        <v>5331</v>
      </c>
      <c r="Q27" s="8" t="s">
        <v>5504</v>
      </c>
      <c r="R27" s="8" t="s">
        <v>5511</v>
      </c>
      <c r="S27" s="8" t="s">
        <v>5331</v>
      </c>
      <c r="T27" s="8" t="s">
        <v>5331</v>
      </c>
      <c r="U27" s="8" t="s">
        <v>5506</v>
      </c>
      <c r="V27" s="14"/>
    </row>
    <row r="28" spans="1:22" ht="15" thickBot="1">
      <c r="A28" s="7" t="s">
        <v>36</v>
      </c>
      <c r="B28" s="8" t="s">
        <v>5316</v>
      </c>
      <c r="C28" s="9" t="s">
        <v>3500</v>
      </c>
      <c r="D28" s="15" t="str">
        <f ca="1">INDIRECT(CONCATENATE("DATA!D",TEXT(MATCH(C28,DATA!$S$1:$S$2656,0),0)))</f>
        <v>GRBW149300325101</v>
      </c>
      <c r="E28" s="15" t="str">
        <f ca="1">INDIRECT(CONCATENATE("DATA!B",TEXT(MATCH(C28,DATA!$S$1:$S$2656,0),0)))</f>
        <v>Μέσον ακτής</v>
      </c>
      <c r="F28" s="10">
        <v>42519</v>
      </c>
      <c r="G28" s="16">
        <v>0.625</v>
      </c>
      <c r="H28" s="10">
        <v>42520</v>
      </c>
      <c r="I28" s="10">
        <v>42520</v>
      </c>
      <c r="J28" s="11">
        <v>6</v>
      </c>
      <c r="K28" s="11" t="s">
        <v>5503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5504</v>
      </c>
      <c r="R28" s="8" t="s">
        <v>5511</v>
      </c>
      <c r="S28" s="8" t="s">
        <v>5331</v>
      </c>
      <c r="T28" s="8" t="s">
        <v>5331</v>
      </c>
      <c r="U28" s="8" t="s">
        <v>5506</v>
      </c>
      <c r="V28" s="14"/>
    </row>
    <row r="29" spans="1:22" ht="15" thickBot="1">
      <c r="A29" s="7" t="s">
        <v>36</v>
      </c>
      <c r="B29" s="8" t="s">
        <v>5316</v>
      </c>
      <c r="C29" s="9" t="s">
        <v>3497</v>
      </c>
      <c r="D29" s="15" t="str">
        <f ca="1">INDIRECT(CONCATENATE("DATA!D",TEXT(MATCH(C29,DATA!$S$1:$S$2656,0),0)))</f>
        <v>GRBW149300324101</v>
      </c>
      <c r="E29" s="15" t="str">
        <f ca="1">INDIRECT(CONCATENATE("DATA!B",TEXT(MATCH(C29,DATA!$S$1:$S$2656,0),0)))</f>
        <v>Στο νότιο άκρο της ακτής</v>
      </c>
      <c r="F29" s="10">
        <v>42519</v>
      </c>
      <c r="G29" s="16">
        <v>0.62986111111111109</v>
      </c>
      <c r="H29" s="10">
        <v>42520</v>
      </c>
      <c r="I29" s="10">
        <v>42520</v>
      </c>
      <c r="J29" s="11" t="s">
        <v>5503</v>
      </c>
      <c r="K29" s="11" t="s">
        <v>5503</v>
      </c>
      <c r="L29" s="12" t="s">
        <v>5331</v>
      </c>
      <c r="M29" s="12" t="s">
        <v>5331</v>
      </c>
      <c r="N29" s="12" t="s">
        <v>5331</v>
      </c>
      <c r="O29" s="12" t="s">
        <v>5331</v>
      </c>
      <c r="P29" s="12" t="s">
        <v>5331</v>
      </c>
      <c r="Q29" s="8" t="s">
        <v>5504</v>
      </c>
      <c r="R29" s="8" t="s">
        <v>5511</v>
      </c>
      <c r="S29" s="8" t="s">
        <v>5331</v>
      </c>
      <c r="T29" s="8" t="s">
        <v>5331</v>
      </c>
      <c r="U29" s="8" t="s">
        <v>5506</v>
      </c>
      <c r="V29" s="14"/>
    </row>
    <row r="30" spans="1:22" ht="15" thickBot="1">
      <c r="A30" s="7" t="s">
        <v>36</v>
      </c>
      <c r="B30" s="8" t="s">
        <v>5316</v>
      </c>
      <c r="C30" s="9" t="s">
        <v>3509</v>
      </c>
      <c r="D30" s="15" t="str">
        <f ca="1">INDIRECT(CONCATENATE("DATA!D",TEXT(MATCH(C30,DATA!$S$1:$S$2656,0),0)))</f>
        <v>GRBW149300330101</v>
      </c>
      <c r="E30" s="15" t="str">
        <f ca="1">INDIRECT(CONCATENATE("DATA!B",TEXT(MATCH(C30,DATA!$S$1:$S$2656,0),0)))</f>
        <v>115 μ. από το νοτιοανατολικό άκρο της ακτής</v>
      </c>
      <c r="F30" s="10">
        <v>42519</v>
      </c>
      <c r="G30" s="16">
        <v>0.63611111111111118</v>
      </c>
      <c r="H30" s="10">
        <v>42520</v>
      </c>
      <c r="I30" s="10">
        <v>42520</v>
      </c>
      <c r="J30" s="11">
        <v>2</v>
      </c>
      <c r="K30" s="11" t="s">
        <v>5503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5504</v>
      </c>
      <c r="R30" s="8" t="s">
        <v>5511</v>
      </c>
      <c r="S30" s="8" t="s">
        <v>5331</v>
      </c>
      <c r="T30" s="8" t="s">
        <v>5331</v>
      </c>
      <c r="U30" s="8" t="s">
        <v>5506</v>
      </c>
      <c r="V30" s="14"/>
    </row>
    <row r="31" spans="1:22" ht="15" thickBot="1">
      <c r="A31" s="7" t="s">
        <v>36</v>
      </c>
      <c r="B31" s="8" t="s">
        <v>5316</v>
      </c>
      <c r="C31" s="9" t="s">
        <v>3487</v>
      </c>
      <c r="D31" s="15" t="str">
        <f ca="1">INDIRECT(CONCATENATE("DATA!D",TEXT(MATCH(C31,DATA!$S$1:$S$2656,0),0)))</f>
        <v>GRBW149300321101</v>
      </c>
      <c r="E31" s="15" t="str">
        <f ca="1">INDIRECT(CONCATENATE("DATA!B",TEXT(MATCH(C31,DATA!$S$1:$S$2656,0),0)))</f>
        <v>Μέσον ακτής</v>
      </c>
      <c r="F31" s="10">
        <v>42519</v>
      </c>
      <c r="G31" s="16">
        <v>0.64236111111111105</v>
      </c>
      <c r="H31" s="10">
        <v>42520</v>
      </c>
      <c r="I31" s="10">
        <v>42520</v>
      </c>
      <c r="J31" s="11">
        <v>5</v>
      </c>
      <c r="K31" s="11" t="s">
        <v>5503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5504</v>
      </c>
      <c r="R31" s="8" t="s">
        <v>5511</v>
      </c>
      <c r="S31" s="8" t="s">
        <v>5331</v>
      </c>
      <c r="T31" s="8" t="s">
        <v>5331</v>
      </c>
      <c r="U31" s="8" t="s">
        <v>5506</v>
      </c>
      <c r="V31" s="14"/>
    </row>
    <row r="32" spans="1:22" ht="15" thickBot="1">
      <c r="A32" s="7" t="s">
        <v>36</v>
      </c>
      <c r="B32" s="8" t="s">
        <v>145</v>
      </c>
      <c r="C32" s="9" t="s">
        <v>3446</v>
      </c>
      <c r="D32" s="15" t="str">
        <f ca="1">INDIRECT(CONCATENATE("DATA!D",TEXT(MATCH(C32,DATA!$S$1:$S$2656,0),0)))</f>
        <v>GRBW149272294101</v>
      </c>
      <c r="E32" s="15" t="str">
        <f ca="1">INDIRECT(CONCATENATE("DATA!B",TEXT(MATCH(C32,DATA!$S$1:$S$2656,0),0)))</f>
        <v>Μέσον ακτής</v>
      </c>
      <c r="F32" s="10">
        <v>42521</v>
      </c>
      <c r="G32" s="16">
        <v>0.45833333333333331</v>
      </c>
      <c r="H32" s="10">
        <v>42522</v>
      </c>
      <c r="I32" s="10">
        <v>42522</v>
      </c>
      <c r="J32" s="11" t="s">
        <v>5503</v>
      </c>
      <c r="K32" s="11" t="s">
        <v>5503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5504</v>
      </c>
      <c r="R32" s="8" t="s">
        <v>5512</v>
      </c>
      <c r="S32" s="8" t="s">
        <v>5331</v>
      </c>
      <c r="T32" s="8" t="s">
        <v>5331</v>
      </c>
      <c r="U32" s="8" t="s">
        <v>5506</v>
      </c>
      <c r="V32" s="14"/>
    </row>
    <row r="33" spans="1:22" ht="15" thickBot="1">
      <c r="A33" s="7" t="s">
        <v>36</v>
      </c>
      <c r="B33" s="8" t="s">
        <v>144</v>
      </c>
      <c r="C33" s="9" t="s">
        <v>2776</v>
      </c>
      <c r="D33" s="15" t="str">
        <f ca="1">INDIRECT(CONCATENATE("DATA!D",TEXT(MATCH(C33,DATA!$S$1:$S$2656,0),0)))</f>
        <v>GRBW149271037101</v>
      </c>
      <c r="E33" s="15" t="str">
        <f ca="1">INDIRECT(CONCATENATE("DATA!B",TEXT(MATCH(C33,DATA!$S$1:$S$2656,0),0)))</f>
        <v>200 μ. από το ΒΑ άκρο της ακτής</v>
      </c>
      <c r="F33" s="10">
        <v>42519</v>
      </c>
      <c r="G33" s="16">
        <v>0.60416666666666663</v>
      </c>
      <c r="H33" s="10">
        <v>42520</v>
      </c>
      <c r="I33" s="10">
        <v>42520</v>
      </c>
      <c r="J33" s="11" t="s">
        <v>5503</v>
      </c>
      <c r="K33" s="11">
        <v>1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5514</v>
      </c>
      <c r="R33" s="8" t="s">
        <v>5513</v>
      </c>
      <c r="S33" s="8" t="s">
        <v>5331</v>
      </c>
      <c r="T33" s="8" t="s">
        <v>5331</v>
      </c>
      <c r="U33" s="8" t="s">
        <v>5506</v>
      </c>
      <c r="V33" s="14"/>
    </row>
    <row r="34" spans="1:22" ht="15" thickBot="1">
      <c r="A34" s="7" t="s">
        <v>36</v>
      </c>
      <c r="B34" s="8" t="s">
        <v>144</v>
      </c>
      <c r="C34" s="9" t="s">
        <v>2779</v>
      </c>
      <c r="D34" s="15" t="str">
        <f ca="1">INDIRECT(CONCATENATE("DATA!D",TEXT(MATCH(C34,DATA!$S$1:$S$2656,0),0)))</f>
        <v>GRBW149271046101</v>
      </c>
      <c r="E34" s="15" t="str">
        <f ca="1">INDIRECT(CONCATENATE("DATA!B",TEXT(MATCH(C34,DATA!$S$1:$S$2656,0),0)))</f>
        <v>Μέσον ακτής</v>
      </c>
      <c r="F34" s="10">
        <v>42519</v>
      </c>
      <c r="G34" s="16">
        <v>0.62222222222222223</v>
      </c>
      <c r="H34" s="10">
        <v>42520</v>
      </c>
      <c r="I34" s="10">
        <v>42520</v>
      </c>
      <c r="J34" s="11">
        <v>10</v>
      </c>
      <c r="K34" s="11">
        <v>2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5514</v>
      </c>
      <c r="R34" s="8" t="s">
        <v>5513</v>
      </c>
      <c r="S34" s="8" t="s">
        <v>5331</v>
      </c>
      <c r="T34" s="8" t="s">
        <v>5331</v>
      </c>
      <c r="U34" s="8" t="s">
        <v>5506</v>
      </c>
      <c r="V34" s="14"/>
    </row>
    <row r="35" spans="1:22" ht="15" thickBot="1">
      <c r="A35" s="7" t="s">
        <v>36</v>
      </c>
      <c r="B35" s="8" t="s">
        <v>144</v>
      </c>
      <c r="C35" s="9" t="s">
        <v>2782</v>
      </c>
      <c r="D35" s="15" t="str">
        <f ca="1">INDIRECT(CONCATENATE("DATA!D",TEXT(MATCH(C35,DATA!$S$1:$S$2656,0),0)))</f>
        <v>GRBW149271035101</v>
      </c>
      <c r="E35" s="15" t="str">
        <f ca="1">INDIRECT(CONCATENATE("DATA!B",TEXT(MATCH(C35,DATA!$S$1:$S$2656,0),0)))</f>
        <v>70 μ. από το δυτικό άκρο της ακτής</v>
      </c>
      <c r="F35" s="10">
        <v>42519</v>
      </c>
      <c r="G35" s="16">
        <v>0.57847222222222217</v>
      </c>
      <c r="H35" s="10">
        <v>42520</v>
      </c>
      <c r="I35" s="10">
        <v>42520</v>
      </c>
      <c r="J35" s="11" t="s">
        <v>5503</v>
      </c>
      <c r="K35" s="11" t="s">
        <v>5503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5504</v>
      </c>
      <c r="R35" s="8" t="s">
        <v>5512</v>
      </c>
      <c r="S35" s="8" t="s">
        <v>5331</v>
      </c>
      <c r="T35" s="8" t="s">
        <v>5331</v>
      </c>
      <c r="U35" s="8" t="s">
        <v>5506</v>
      </c>
      <c r="V35" s="14"/>
    </row>
    <row r="36" spans="1:22" ht="15" thickBot="1">
      <c r="A36" s="7" t="s">
        <v>36</v>
      </c>
      <c r="B36" s="8" t="s">
        <v>144</v>
      </c>
      <c r="C36" s="9" t="s">
        <v>2789</v>
      </c>
      <c r="D36" s="15" t="str">
        <f ca="1">INDIRECT(CONCATENATE("DATA!D",TEXT(MATCH(C36,DATA!$S$1:$S$2656,0),0)))</f>
        <v>GRBW149271042101</v>
      </c>
      <c r="E36" s="15" t="str">
        <f ca="1">INDIRECT(CONCATENATE("DATA!B",TEXT(MATCH(C36,DATA!$S$1:$S$2656,0),0)))</f>
        <v>Μέσον ακτής</v>
      </c>
      <c r="F36" s="10">
        <v>42519</v>
      </c>
      <c r="G36" s="16">
        <v>0.63402777777777775</v>
      </c>
      <c r="H36" s="10">
        <v>42520</v>
      </c>
      <c r="I36" s="10">
        <v>42520</v>
      </c>
      <c r="J36" s="11" t="s">
        <v>5503</v>
      </c>
      <c r="K36" s="11" t="s">
        <v>5503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5504</v>
      </c>
      <c r="R36" s="8" t="s">
        <v>5512</v>
      </c>
      <c r="S36" s="8" t="s">
        <v>5331</v>
      </c>
      <c r="T36" s="8" t="s">
        <v>5331</v>
      </c>
      <c r="U36" s="8" t="s">
        <v>5506</v>
      </c>
      <c r="V36" s="14"/>
    </row>
    <row r="37" spans="1:22" ht="15" thickBot="1">
      <c r="A37" s="7" t="s">
        <v>36</v>
      </c>
      <c r="B37" s="8" t="s">
        <v>144</v>
      </c>
      <c r="C37" s="9" t="s">
        <v>2792</v>
      </c>
      <c r="D37" s="15" t="str">
        <f ca="1">INDIRECT(CONCATENATE("DATA!D",TEXT(MATCH(C37,DATA!$S$1:$S$2656,0),0)))</f>
        <v>GRBW149271040101</v>
      </c>
      <c r="E37" s="15" t="str">
        <f ca="1">INDIRECT(CONCATENATE("DATA!B",TEXT(MATCH(C37,DATA!$S$1:$S$2656,0),0)))</f>
        <v>140 μ. από το ΒΔ άκρο της ακτής</v>
      </c>
      <c r="F37" s="10">
        <v>42519</v>
      </c>
      <c r="G37" s="16">
        <v>0.63541666666666663</v>
      </c>
      <c r="H37" s="10">
        <v>42520</v>
      </c>
      <c r="I37" s="10">
        <v>42520</v>
      </c>
      <c r="J37" s="11" t="s">
        <v>5503</v>
      </c>
      <c r="K37" s="11" t="s">
        <v>5503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5504</v>
      </c>
      <c r="R37" s="8" t="s">
        <v>5512</v>
      </c>
      <c r="S37" s="8" t="s">
        <v>5331</v>
      </c>
      <c r="T37" s="8" t="s">
        <v>5331</v>
      </c>
      <c r="U37" s="8" t="s">
        <v>5506</v>
      </c>
      <c r="V37" s="14"/>
    </row>
    <row r="38" spans="1:22" ht="15" thickBot="1">
      <c r="A38" s="7" t="s">
        <v>36</v>
      </c>
      <c r="B38" s="8" t="s">
        <v>144</v>
      </c>
      <c r="C38" s="9" t="s">
        <v>2785</v>
      </c>
      <c r="D38" s="15" t="str">
        <f ca="1">INDIRECT(CONCATENATE("DATA!D",TEXT(MATCH(C38,DATA!$S$1:$S$2656,0),0)))</f>
        <v>GRBW149271036101</v>
      </c>
      <c r="E38" s="15" t="str">
        <f ca="1">INDIRECT(CONCATENATE("DATA!B",TEXT(MATCH(C38,DATA!$S$1:$S$2656,0),0)))</f>
        <v>Στο δυτικό τμήμα της ακτής</v>
      </c>
      <c r="F38" s="10">
        <v>42519</v>
      </c>
      <c r="G38" s="16">
        <v>0.63194444444444442</v>
      </c>
      <c r="H38" s="10">
        <v>42520</v>
      </c>
      <c r="I38" s="10">
        <v>42520</v>
      </c>
      <c r="J38" s="11">
        <v>8</v>
      </c>
      <c r="K38" s="11">
        <v>2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5504</v>
      </c>
      <c r="R38" s="8" t="s">
        <v>5512</v>
      </c>
      <c r="S38" s="8" t="s">
        <v>5331</v>
      </c>
      <c r="T38" s="8" t="s">
        <v>5331</v>
      </c>
      <c r="U38" s="8" t="s">
        <v>5506</v>
      </c>
      <c r="V38" s="14"/>
    </row>
    <row r="39" spans="1:22" ht="15" thickBot="1">
      <c r="A39" s="7" t="s">
        <v>36</v>
      </c>
      <c r="B39" s="8" t="s">
        <v>144</v>
      </c>
      <c r="C39" s="9" t="s">
        <v>2796</v>
      </c>
      <c r="D39" s="15" t="str">
        <f ca="1">INDIRECT(CONCATENATE("DATA!D",TEXT(MATCH(C39,DATA!$S$1:$S$2656,0),0)))</f>
        <v>GRBW149271044101</v>
      </c>
      <c r="E39" s="15" t="str">
        <f ca="1">INDIRECT(CONCATENATE("DATA!B",TEXT(MATCH(C39,DATA!$S$1:$S$2656,0),0)))</f>
        <v>150 μ. από το νότιο άκρο της ακτής</v>
      </c>
      <c r="F39" s="10">
        <v>42519</v>
      </c>
      <c r="G39" s="16">
        <v>0.65416666666666667</v>
      </c>
      <c r="H39" s="10">
        <v>42520</v>
      </c>
      <c r="I39" s="10">
        <v>42520</v>
      </c>
      <c r="J39" s="11" t="s">
        <v>5503</v>
      </c>
      <c r="K39" s="11" t="s">
        <v>5503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5504</v>
      </c>
      <c r="R39" s="8" t="s">
        <v>5512</v>
      </c>
      <c r="S39" s="8" t="s">
        <v>5331</v>
      </c>
      <c r="T39" s="8" t="s">
        <v>5331</v>
      </c>
      <c r="U39" s="8" t="s">
        <v>5506</v>
      </c>
      <c r="V39" s="14"/>
    </row>
    <row r="40" spans="1:22" ht="15" thickBot="1">
      <c r="A40" s="7" t="s">
        <v>36</v>
      </c>
      <c r="B40" s="8" t="s">
        <v>144</v>
      </c>
      <c r="C40" s="9" t="s">
        <v>2799</v>
      </c>
      <c r="D40" s="15" t="str">
        <f ca="1">INDIRECT(CONCATENATE("DATA!D",TEXT(MATCH(C40,DATA!$S$1:$S$2656,0),0)))</f>
        <v>GRBW149271045101</v>
      </c>
      <c r="E40" s="15" t="str">
        <f ca="1">INDIRECT(CONCATENATE("DATA!B",TEXT(MATCH(C40,DATA!$S$1:$S$2656,0),0)))</f>
        <v>Στο νοτιοανατολικό άκρο της ακτής</v>
      </c>
      <c r="F40" s="10">
        <v>42519</v>
      </c>
      <c r="G40" s="16">
        <v>0.57222222222222219</v>
      </c>
      <c r="H40" s="10">
        <v>42520</v>
      </c>
      <c r="I40" s="10">
        <v>42520</v>
      </c>
      <c r="J40" s="11" t="s">
        <v>5503</v>
      </c>
      <c r="K40" s="11" t="s">
        <v>5503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5504</v>
      </c>
      <c r="R40" s="8" t="s">
        <v>5512</v>
      </c>
      <c r="S40" s="8" t="s">
        <v>5331</v>
      </c>
      <c r="T40" s="8" t="s">
        <v>5331</v>
      </c>
      <c r="U40" s="8" t="s">
        <v>5506</v>
      </c>
      <c r="V40" s="14"/>
    </row>
    <row r="41" spans="1:22" ht="15" thickBot="1">
      <c r="A41" s="7" t="s">
        <v>36</v>
      </c>
      <c r="B41" s="8" t="s">
        <v>144</v>
      </c>
      <c r="C41" s="9" t="s">
        <v>2802</v>
      </c>
      <c r="D41" s="15" t="str">
        <f ca="1">INDIRECT(CONCATENATE("DATA!D",TEXT(MATCH(C41,DATA!$S$1:$S$2656,0),0)))</f>
        <v>GRBW149271034101</v>
      </c>
      <c r="E41" s="15" t="str">
        <f ca="1">INDIRECT(CONCATENATE("DATA!B",TEXT(MATCH(C41,DATA!$S$1:$S$2656,0),0)))</f>
        <v>Μέσον ακτής</v>
      </c>
      <c r="F41" s="10">
        <v>42519</v>
      </c>
      <c r="G41" s="16">
        <v>0.61944444444444446</v>
      </c>
      <c r="H41" s="10">
        <v>42520</v>
      </c>
      <c r="I41" s="10">
        <v>42520</v>
      </c>
      <c r="J41" s="11">
        <v>54</v>
      </c>
      <c r="K41" s="11">
        <v>12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5504</v>
      </c>
      <c r="R41" s="8" t="s">
        <v>5512</v>
      </c>
      <c r="S41" s="8" t="s">
        <v>5331</v>
      </c>
      <c r="T41" s="8" t="s">
        <v>5331</v>
      </c>
      <c r="U41" s="8" t="s">
        <v>5506</v>
      </c>
      <c r="V41" s="14"/>
    </row>
    <row r="42" spans="1:22" ht="15" thickBot="1">
      <c r="A42" s="7" t="s">
        <v>36</v>
      </c>
      <c r="B42" s="8" t="s">
        <v>144</v>
      </c>
      <c r="C42" s="9" t="s">
        <v>2805</v>
      </c>
      <c r="D42" s="15" t="str">
        <f ca="1">INDIRECT(CONCATENATE("DATA!D",TEXT(MATCH(C42,DATA!$S$1:$S$2656,0),0)))</f>
        <v>GRBW149271043101</v>
      </c>
      <c r="E42" s="15" t="str">
        <f ca="1">INDIRECT(CONCATENATE("DATA!B",TEXT(MATCH(C42,DATA!$S$1:$S$2656,0),0)))</f>
        <v>Μέσον ακτής</v>
      </c>
      <c r="F42" s="10">
        <v>42519</v>
      </c>
      <c r="G42" s="16">
        <v>0.57430555555555551</v>
      </c>
      <c r="H42" s="10">
        <v>42520</v>
      </c>
      <c r="I42" s="10">
        <v>42520</v>
      </c>
      <c r="J42" s="11" t="s">
        <v>5503</v>
      </c>
      <c r="K42" s="11" t="s">
        <v>5503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5504</v>
      </c>
      <c r="R42" s="8" t="s">
        <v>5512</v>
      </c>
      <c r="S42" s="8" t="s">
        <v>5331</v>
      </c>
      <c r="T42" s="8" t="s">
        <v>5331</v>
      </c>
      <c r="U42" s="8" t="s">
        <v>5506</v>
      </c>
      <c r="V42" s="14"/>
    </row>
    <row r="43" spans="1:22" ht="15" thickBot="1">
      <c r="A43" s="7" t="s">
        <v>36</v>
      </c>
      <c r="B43" s="8" t="s">
        <v>144</v>
      </c>
      <c r="C43" s="9" t="s">
        <v>2808</v>
      </c>
      <c r="D43" s="15" t="str">
        <f ca="1">INDIRECT(CONCATENATE("DATA!D",TEXT(MATCH(C43,DATA!$S$1:$S$2656,0),0)))</f>
        <v>GRBW149271041101</v>
      </c>
      <c r="E43" s="15" t="str">
        <f ca="1">INDIRECT(CONCATENATE("DATA!B",TEXT(MATCH(C43,DATA!$S$1:$S$2656,0),0)))</f>
        <v>Μέσον ακτής</v>
      </c>
      <c r="F43" s="10">
        <v>42519</v>
      </c>
      <c r="G43" s="16">
        <v>0.61041666666666672</v>
      </c>
      <c r="H43" s="10">
        <v>42520</v>
      </c>
      <c r="I43" s="10">
        <v>42520</v>
      </c>
      <c r="J43" s="11" t="s">
        <v>5503</v>
      </c>
      <c r="K43" s="11">
        <v>1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5507</v>
      </c>
      <c r="R43" s="8" t="s">
        <v>5515</v>
      </c>
      <c r="S43" s="8" t="s">
        <v>5331</v>
      </c>
      <c r="T43" s="8" t="s">
        <v>5331</v>
      </c>
      <c r="U43" s="8" t="s">
        <v>5506</v>
      </c>
      <c r="V43" s="14"/>
    </row>
    <row r="44" spans="1:22" ht="15" thickBot="1">
      <c r="A44" s="7" t="s">
        <v>36</v>
      </c>
      <c r="B44" s="8" t="s">
        <v>162</v>
      </c>
      <c r="C44" s="9" t="s">
        <v>3073</v>
      </c>
      <c r="D44" s="15" t="str">
        <f ca="1">INDIRECT(CONCATENATE("DATA!D",TEXT(MATCH(C44,DATA!$S$1:$S$2656,0),0)))</f>
        <v>GRBW149290172101</v>
      </c>
      <c r="E44" s="15" t="str">
        <f ca="1">INDIRECT(CONCATENATE("DATA!B",TEXT(MATCH(C44,DATA!$S$1:$S$2656,0),0)))</f>
        <v>Στο ΒΑ άκρο της ακτής</v>
      </c>
      <c r="F44" s="10">
        <v>42519</v>
      </c>
      <c r="G44" s="16">
        <v>0.47986111111111113</v>
      </c>
      <c r="H44" s="10">
        <v>42520</v>
      </c>
      <c r="I44" s="10">
        <v>42520</v>
      </c>
      <c r="J44" s="11" t="s">
        <v>5503</v>
      </c>
      <c r="K44" s="11" t="s">
        <v>5503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5507</v>
      </c>
      <c r="R44" s="8" t="s">
        <v>5505</v>
      </c>
      <c r="S44" s="8" t="s">
        <v>5331</v>
      </c>
      <c r="T44" s="8" t="s">
        <v>5331</v>
      </c>
      <c r="U44" s="8" t="s">
        <v>5506</v>
      </c>
      <c r="V44" s="14"/>
    </row>
    <row r="45" spans="1:22" ht="15" thickBot="1">
      <c r="A45" s="7" t="s">
        <v>36</v>
      </c>
      <c r="B45" s="8" t="s">
        <v>162</v>
      </c>
      <c r="C45" s="9" t="s">
        <v>3049</v>
      </c>
      <c r="D45" s="15" t="str">
        <f ca="1">INDIRECT(CONCATENATE("DATA!D",TEXT(MATCH(C45,DATA!$S$1:$S$2656,0),0)))</f>
        <v>GRBW149290165101</v>
      </c>
      <c r="E45" s="15" t="str">
        <f ca="1">INDIRECT(CONCATENATE("DATA!B",TEXT(MATCH(C45,DATA!$S$1:$S$2656,0),0)))</f>
        <v>Μέσον ακτής</v>
      </c>
      <c r="F45" s="10">
        <v>42519</v>
      </c>
      <c r="G45" s="16">
        <v>0.52013888888888882</v>
      </c>
      <c r="H45" s="10">
        <v>42520</v>
      </c>
      <c r="I45" s="10">
        <v>42520</v>
      </c>
      <c r="J45" s="11" t="s">
        <v>5503</v>
      </c>
      <c r="K45" s="11" t="s">
        <v>5503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5507</v>
      </c>
      <c r="R45" s="8" t="s">
        <v>5505</v>
      </c>
      <c r="S45" s="8" t="s">
        <v>5331</v>
      </c>
      <c r="T45" s="8" t="s">
        <v>5331</v>
      </c>
      <c r="U45" s="8" t="s">
        <v>5506</v>
      </c>
      <c r="V45" s="14"/>
    </row>
    <row r="46" spans="1:22" ht="15" thickBot="1">
      <c r="A46" s="7" t="s">
        <v>36</v>
      </c>
      <c r="B46" s="8" t="s">
        <v>162</v>
      </c>
      <c r="C46" s="9" t="s">
        <v>3070</v>
      </c>
      <c r="D46" s="15" t="str">
        <f ca="1">INDIRECT(CONCATENATE("DATA!D",TEXT(MATCH(C46,DATA!$S$1:$S$2656,0),0)))</f>
        <v>GRBW149290170101</v>
      </c>
      <c r="E46" s="15" t="str">
        <f ca="1">INDIRECT(CONCATENATE("DATA!B",TEXT(MATCH(C46,DATA!$S$1:$S$2656,0),0)))</f>
        <v>Μέσον ακτής</v>
      </c>
      <c r="F46" s="10">
        <v>42519</v>
      </c>
      <c r="G46" s="16">
        <v>0.46249999999999997</v>
      </c>
      <c r="H46" s="10">
        <v>42520</v>
      </c>
      <c r="I46" s="10">
        <v>42520</v>
      </c>
      <c r="J46" s="11">
        <v>2</v>
      </c>
      <c r="K46" s="11" t="s">
        <v>5503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5504</v>
      </c>
      <c r="R46" s="8" t="s">
        <v>5505</v>
      </c>
      <c r="S46" s="8" t="s">
        <v>5331</v>
      </c>
      <c r="T46" s="8" t="s">
        <v>5331</v>
      </c>
      <c r="U46" s="8" t="s">
        <v>5506</v>
      </c>
      <c r="V46" s="14"/>
    </row>
    <row r="47" spans="1:22" ht="15" thickBot="1">
      <c r="A47" s="7" t="s">
        <v>36</v>
      </c>
      <c r="B47" s="8" t="s">
        <v>162</v>
      </c>
      <c r="C47" s="9" t="s">
        <v>3079</v>
      </c>
      <c r="D47" s="15" t="str">
        <f ca="1">INDIRECT(CONCATENATE("DATA!D",TEXT(MATCH(C47,DATA!$S$1:$S$2656,0),0)))</f>
        <v>GRBW149290162101</v>
      </c>
      <c r="E47" s="15" t="str">
        <f ca="1">INDIRECT(CONCATENATE("DATA!B",TEXT(MATCH(C47,DATA!$S$1:$S$2656,0),0)))</f>
        <v>150 μ. από το ΒΑ άκρο της ακτής</v>
      </c>
      <c r="F47" s="10">
        <v>42519</v>
      </c>
      <c r="G47" s="16">
        <v>0.47152777777777777</v>
      </c>
      <c r="H47" s="10">
        <v>42520</v>
      </c>
      <c r="I47" s="10">
        <v>42520</v>
      </c>
      <c r="J47" s="11" t="s">
        <v>5503</v>
      </c>
      <c r="K47" s="11">
        <v>24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5504</v>
      </c>
      <c r="R47" s="8" t="s">
        <v>5505</v>
      </c>
      <c r="S47" s="8" t="s">
        <v>5331</v>
      </c>
      <c r="T47" s="8" t="s">
        <v>5331</v>
      </c>
      <c r="U47" s="8" t="s">
        <v>5506</v>
      </c>
      <c r="V47" s="14"/>
    </row>
    <row r="48" spans="1:22" ht="15" thickBot="1">
      <c r="A48" s="7" t="s">
        <v>36</v>
      </c>
      <c r="B48" s="8" t="s">
        <v>162</v>
      </c>
      <c r="C48" s="9" t="s">
        <v>3076</v>
      </c>
      <c r="D48" s="15" t="str">
        <f ca="1">INDIRECT(CONCATENATE("DATA!D",TEXT(MATCH(C48,DATA!$S$1:$S$2656,0),0)))</f>
        <v>GRBW149290166101</v>
      </c>
      <c r="E48" s="15" t="str">
        <f ca="1">INDIRECT(CONCATENATE("DATA!B",TEXT(MATCH(C48,DATA!$S$1:$S$2656,0),0)))</f>
        <v>Μέσον ακτής</v>
      </c>
      <c r="F48" s="10">
        <v>42519</v>
      </c>
      <c r="G48" s="16">
        <v>0.4909722222222222</v>
      </c>
      <c r="H48" s="10">
        <v>42520</v>
      </c>
      <c r="I48" s="10">
        <v>42520</v>
      </c>
      <c r="J48" s="11">
        <v>3</v>
      </c>
      <c r="K48" s="11" t="s">
        <v>5503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5504</v>
      </c>
      <c r="R48" s="8" t="s">
        <v>5505</v>
      </c>
      <c r="S48" s="8" t="s">
        <v>5331</v>
      </c>
      <c r="T48" s="8" t="s">
        <v>5331</v>
      </c>
      <c r="U48" s="8" t="s">
        <v>5506</v>
      </c>
      <c r="V48" s="14"/>
    </row>
    <row r="49" spans="1:22" ht="15" thickBot="1">
      <c r="A49" s="7" t="s">
        <v>36</v>
      </c>
      <c r="B49" s="8" t="s">
        <v>162</v>
      </c>
      <c r="C49" s="9" t="s">
        <v>3067</v>
      </c>
      <c r="D49" s="15" t="str">
        <f ca="1">INDIRECT(CONCATENATE("DATA!D",TEXT(MATCH(C49,DATA!$S$1:$S$2656,0),0)))</f>
        <v>GRBW149290168101</v>
      </c>
      <c r="E49" s="15" t="str">
        <f ca="1">INDIRECT(CONCATENATE("DATA!B",TEXT(MATCH(C49,DATA!$S$1:$S$2656,0),0)))</f>
        <v>Μέσον ακτής</v>
      </c>
      <c r="F49" s="10">
        <v>42519</v>
      </c>
      <c r="G49" s="16">
        <v>0.50624999999999998</v>
      </c>
      <c r="H49" s="10">
        <v>42520</v>
      </c>
      <c r="I49" s="10">
        <v>42520</v>
      </c>
      <c r="J49" s="11" t="s">
        <v>5503</v>
      </c>
      <c r="K49" s="11" t="s">
        <v>5503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5504</v>
      </c>
      <c r="R49" s="8" t="s">
        <v>5505</v>
      </c>
      <c r="S49" s="8" t="s">
        <v>5331</v>
      </c>
      <c r="T49" s="8" t="s">
        <v>5331</v>
      </c>
      <c r="U49" s="8" t="s">
        <v>5506</v>
      </c>
      <c r="V49" s="14"/>
    </row>
    <row r="50" spans="1:22" ht="15" thickBot="1">
      <c r="A50" s="7" t="s">
        <v>36</v>
      </c>
      <c r="B50" s="8" t="s">
        <v>162</v>
      </c>
      <c r="C50" s="9" t="s">
        <v>3052</v>
      </c>
      <c r="D50" s="15" t="str">
        <f ca="1">INDIRECT(CONCATENATE("DATA!D",TEXT(MATCH(C50,DATA!$S$1:$S$2656,0),0)))</f>
        <v>GRBW149290163101</v>
      </c>
      <c r="E50" s="15" t="str">
        <f ca="1">INDIRECT(CONCATENATE("DATA!B",TEXT(MATCH(C50,DATA!$S$1:$S$2656,0),0)))</f>
        <v>Μέσον ακτής</v>
      </c>
      <c r="F50" s="10">
        <v>42519</v>
      </c>
      <c r="G50" s="16">
        <v>0.55138888888888882</v>
      </c>
      <c r="H50" s="10">
        <v>42520</v>
      </c>
      <c r="I50" s="10">
        <v>42520</v>
      </c>
      <c r="J50" s="11" t="s">
        <v>5503</v>
      </c>
      <c r="K50" s="11" t="s">
        <v>5503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5504</v>
      </c>
      <c r="R50" s="8" t="s">
        <v>5505</v>
      </c>
      <c r="S50" s="8" t="s">
        <v>5331</v>
      </c>
      <c r="T50" s="8" t="s">
        <v>5331</v>
      </c>
      <c r="U50" s="8" t="s">
        <v>5506</v>
      </c>
      <c r="V50" s="14"/>
    </row>
    <row r="51" spans="1:22" ht="15" thickBot="1">
      <c r="A51" s="7" t="s">
        <v>36</v>
      </c>
      <c r="B51" s="8" t="s">
        <v>162</v>
      </c>
      <c r="C51" s="9" t="s">
        <v>3055</v>
      </c>
      <c r="D51" s="15" t="str">
        <f ca="1">INDIRECT(CONCATENATE("DATA!D",TEXT(MATCH(C51,DATA!$S$1:$S$2656,0),0)))</f>
        <v>GRBW149290173101</v>
      </c>
      <c r="E51" s="15" t="str">
        <f ca="1">INDIRECT(CONCATENATE("DATA!B",TEXT(MATCH(C51,DATA!$S$1:$S$2656,0),0)))</f>
        <v>Μέσον ακτής</v>
      </c>
      <c r="F51" s="10">
        <v>42519</v>
      </c>
      <c r="G51" s="16">
        <v>0.55277777777777781</v>
      </c>
      <c r="H51" s="10">
        <v>42520</v>
      </c>
      <c r="I51" s="10">
        <v>42520</v>
      </c>
      <c r="J51" s="11" t="s">
        <v>5503</v>
      </c>
      <c r="K51" s="11" t="s">
        <v>5503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5504</v>
      </c>
      <c r="R51" s="8" t="s">
        <v>5505</v>
      </c>
      <c r="S51" s="8" t="s">
        <v>5331</v>
      </c>
      <c r="T51" s="8" t="s">
        <v>5331</v>
      </c>
      <c r="U51" s="8" t="s">
        <v>5506</v>
      </c>
      <c r="V51" s="14"/>
    </row>
    <row r="52" spans="1:22" ht="15" thickBot="1">
      <c r="A52" s="7" t="s">
        <v>36</v>
      </c>
      <c r="B52" s="8" t="s">
        <v>162</v>
      </c>
      <c r="C52" s="9" t="s">
        <v>3061</v>
      </c>
      <c r="D52" s="15" t="str">
        <f ca="1">INDIRECT(CONCATENATE("DATA!D",TEXT(MATCH(C52,DATA!$S$1:$S$2656,0),0)))</f>
        <v>GRBW149290167101</v>
      </c>
      <c r="E52" s="15" t="str">
        <f ca="1">INDIRECT(CONCATENATE("DATA!B",TEXT(MATCH(C52,DATA!$S$1:$S$2656,0),0)))</f>
        <v>Μέσον ακτής</v>
      </c>
      <c r="F52" s="10">
        <v>42519</v>
      </c>
      <c r="G52" s="16">
        <v>0.5708333333333333</v>
      </c>
      <c r="H52" s="10">
        <v>42520</v>
      </c>
      <c r="I52" s="10">
        <v>42520</v>
      </c>
      <c r="J52" s="11">
        <v>12</v>
      </c>
      <c r="K52" s="11" t="s">
        <v>5503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5504</v>
      </c>
      <c r="R52" s="8" t="s">
        <v>5505</v>
      </c>
      <c r="S52" s="8" t="s">
        <v>5331</v>
      </c>
      <c r="T52" s="8" t="s">
        <v>5331</v>
      </c>
      <c r="U52" s="8" t="s">
        <v>5506</v>
      </c>
      <c r="V52" s="14"/>
    </row>
    <row r="53" spans="1:22" ht="15" thickBot="1">
      <c r="A53" s="7" t="s">
        <v>36</v>
      </c>
      <c r="B53" s="8" t="s">
        <v>162</v>
      </c>
      <c r="C53" s="9" t="s">
        <v>3064</v>
      </c>
      <c r="D53" s="15" t="str">
        <f ca="1">INDIRECT(CONCATENATE("DATA!D",TEXT(MATCH(C53,DATA!$S$1:$S$2656,0),0)))</f>
        <v>GRBW149290169101</v>
      </c>
      <c r="E53" s="15" t="str">
        <f ca="1">INDIRECT(CONCATENATE("DATA!B",TEXT(MATCH(C53,DATA!$S$1:$S$2656,0),0)))</f>
        <v>Μέσον ακτής</v>
      </c>
      <c r="F53" s="10">
        <v>42519</v>
      </c>
      <c r="G53" s="16">
        <v>0.53125</v>
      </c>
      <c r="H53" s="10">
        <v>42520</v>
      </c>
      <c r="I53" s="10">
        <v>42520</v>
      </c>
      <c r="J53" s="11" t="s">
        <v>5503</v>
      </c>
      <c r="K53" s="11" t="s">
        <v>5503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5504</v>
      </c>
      <c r="R53" s="8" t="s">
        <v>5505</v>
      </c>
      <c r="S53" s="8" t="s">
        <v>5331</v>
      </c>
      <c r="T53" s="8" t="s">
        <v>5331</v>
      </c>
      <c r="U53" s="8" t="s">
        <v>5506</v>
      </c>
      <c r="V53" s="14"/>
    </row>
    <row r="54" spans="1:22" ht="15" thickBot="1">
      <c r="A54" s="7" t="s">
        <v>36</v>
      </c>
      <c r="B54" s="8" t="s">
        <v>162</v>
      </c>
      <c r="C54" s="9" t="s">
        <v>5500</v>
      </c>
      <c r="D54" s="15" t="str">
        <f ca="1">INDIRECT(CONCATENATE("DATA!D",TEXT(MATCH(C54,DATA!$S$1:$S$2656,0),0)))</f>
        <v>GRBW149290171101</v>
      </c>
      <c r="E54" s="15" t="str">
        <f ca="1">INDIRECT(CONCATENATE("DATA!B",TEXT(MATCH(C54,DATA!$S$1:$S$2656,0),0)))</f>
        <v>Μέσον ακτής</v>
      </c>
      <c r="F54" s="10">
        <v>42519</v>
      </c>
      <c r="G54" s="16">
        <v>0.55555555555555558</v>
      </c>
      <c r="H54" s="10">
        <v>42520</v>
      </c>
      <c r="I54" s="10">
        <v>42520</v>
      </c>
      <c r="J54" s="11" t="s">
        <v>5503</v>
      </c>
      <c r="K54" s="11" t="s">
        <v>5503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5504</v>
      </c>
      <c r="R54" s="8" t="s">
        <v>5505</v>
      </c>
      <c r="S54" s="8" t="s">
        <v>5331</v>
      </c>
      <c r="T54" s="8" t="s">
        <v>5331</v>
      </c>
      <c r="U54" s="8" t="s">
        <v>5506</v>
      </c>
      <c r="V54" s="14"/>
    </row>
    <row r="55" spans="1:22" ht="15" thickBot="1">
      <c r="A55" s="7" t="s">
        <v>36</v>
      </c>
      <c r="B55" s="8" t="s">
        <v>162</v>
      </c>
      <c r="C55" s="9" t="s">
        <v>3058</v>
      </c>
      <c r="D55" s="15" t="str">
        <f ca="1">INDIRECT(CONCATENATE("DATA!D",TEXT(MATCH(C55,DATA!$S$1:$S$2656,0),0)))</f>
        <v>GRBW149290164101</v>
      </c>
      <c r="E55" s="15" t="str">
        <f ca="1">INDIRECT(CONCATENATE("DATA!B",TEXT(MATCH(C55,DATA!$S$1:$S$2656,0),0)))</f>
        <v>Μέσον ακτής</v>
      </c>
      <c r="F55" s="10">
        <v>42519</v>
      </c>
      <c r="G55" s="16">
        <v>0.5854166666666667</v>
      </c>
      <c r="H55" s="10">
        <v>42520</v>
      </c>
      <c r="I55" s="10">
        <v>42520</v>
      </c>
      <c r="J55" s="11" t="s">
        <v>5503</v>
      </c>
      <c r="K55" s="11" t="s">
        <v>5503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5504</v>
      </c>
      <c r="R55" s="8" t="s">
        <v>5505</v>
      </c>
      <c r="S55" s="8" t="s">
        <v>5331</v>
      </c>
      <c r="T55" s="8" t="s">
        <v>5331</v>
      </c>
      <c r="U55" s="8" t="s">
        <v>5506</v>
      </c>
      <c r="V55" s="14"/>
    </row>
    <row r="56" spans="1:22" ht="15" thickBot="1">
      <c r="A56" s="7" t="s">
        <v>36</v>
      </c>
      <c r="B56" s="8" t="s">
        <v>160</v>
      </c>
      <c r="C56" s="9" t="s">
        <v>5493</v>
      </c>
      <c r="D56" s="15" t="str">
        <f ca="1">INDIRECT(CONCATENATE("DATA!D",TEXT(MATCH(C56,DATA!$S$1:$S$2656,0),0)))</f>
        <v>GRBW149288304101</v>
      </c>
      <c r="E56" s="15" t="str">
        <f ca="1">INDIRECT(CONCATENATE("DATA!B",TEXT(MATCH(C56,DATA!$S$1:$S$2656,0),0)))</f>
        <v>360 μ. από το ΝΔ άκρο της ακτής</v>
      </c>
      <c r="F56" s="10">
        <v>42519</v>
      </c>
      <c r="G56" s="16">
        <v>0.4236111111111111</v>
      </c>
      <c r="H56" s="10">
        <v>42520</v>
      </c>
      <c r="I56" s="10">
        <v>42520</v>
      </c>
      <c r="J56" s="11" t="s">
        <v>5503</v>
      </c>
      <c r="K56" s="11" t="s">
        <v>5503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5504</v>
      </c>
      <c r="R56" s="8" t="s">
        <v>5505</v>
      </c>
      <c r="S56" s="8" t="s">
        <v>5331</v>
      </c>
      <c r="T56" s="8" t="s">
        <v>5331</v>
      </c>
      <c r="U56" s="8" t="s">
        <v>5506</v>
      </c>
      <c r="V56" s="14"/>
    </row>
    <row r="57" spans="1:22" ht="15" thickBot="1">
      <c r="A57" s="7" t="s">
        <v>36</v>
      </c>
      <c r="B57" s="8" t="s">
        <v>160</v>
      </c>
      <c r="C57" s="9" t="s">
        <v>5492</v>
      </c>
      <c r="D57" s="15" t="str">
        <f ca="1">INDIRECT(CONCATENATE("DATA!D",TEXT(MATCH(C57,DATA!$S$1:$S$2656,0),0)))</f>
        <v>GRBW149288306101</v>
      </c>
      <c r="E57" s="15" t="str">
        <f ca="1">INDIRECT(CONCATENATE("DATA!B",TEXT(MATCH(C57,DATA!$S$1:$S$2656,0),0)))</f>
        <v>Μέσον ακτής</v>
      </c>
      <c r="F57" s="10">
        <v>42519</v>
      </c>
      <c r="G57" s="16">
        <v>0.43402777777777773</v>
      </c>
      <c r="H57" s="10">
        <v>42520</v>
      </c>
      <c r="I57" s="10">
        <v>42520</v>
      </c>
      <c r="J57" s="11" t="s">
        <v>5503</v>
      </c>
      <c r="K57" s="11" t="s">
        <v>5503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5504</v>
      </c>
      <c r="R57" s="8" t="s">
        <v>5505</v>
      </c>
      <c r="S57" s="8" t="s">
        <v>5331</v>
      </c>
      <c r="T57" s="8" t="s">
        <v>5331</v>
      </c>
      <c r="U57" s="8" t="s">
        <v>5506</v>
      </c>
      <c r="V57" s="14"/>
    </row>
    <row r="58" spans="1:22" ht="15" thickBot="1">
      <c r="A58" s="7" t="s">
        <v>36</v>
      </c>
      <c r="B58" s="8" t="s">
        <v>160</v>
      </c>
      <c r="C58" s="9" t="s">
        <v>5495</v>
      </c>
      <c r="D58" s="15" t="str">
        <f ca="1">INDIRECT(CONCATENATE("DATA!D",TEXT(MATCH(C58,DATA!$S$1:$S$2656,0),0)))</f>
        <v>GRBW149288308101</v>
      </c>
      <c r="E58" s="15" t="str">
        <f ca="1">INDIRECT(CONCATENATE("DATA!B",TEXT(MATCH(C58,DATA!$S$1:$S$2656,0),0)))</f>
        <v>50 μ. από το νότιο άκρο της ακτής</v>
      </c>
      <c r="F58" s="10">
        <v>42519</v>
      </c>
      <c r="G58" s="16">
        <v>0.44097222222222227</v>
      </c>
      <c r="H58" s="10">
        <v>42520</v>
      </c>
      <c r="I58" s="10">
        <v>42520</v>
      </c>
      <c r="J58" s="11" t="s">
        <v>5503</v>
      </c>
      <c r="K58" s="11" t="s">
        <v>5503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5504</v>
      </c>
      <c r="R58" s="8" t="s">
        <v>5505</v>
      </c>
      <c r="S58" s="8" t="s">
        <v>5331</v>
      </c>
      <c r="T58" s="8" t="s">
        <v>5331</v>
      </c>
      <c r="U58" s="8" t="s">
        <v>5506</v>
      </c>
      <c r="V58" s="14"/>
    </row>
    <row r="59" spans="1:22" ht="15" thickBot="1">
      <c r="A59" s="7" t="s">
        <v>36</v>
      </c>
      <c r="B59" s="8" t="s">
        <v>160</v>
      </c>
      <c r="C59" s="9" t="s">
        <v>5494</v>
      </c>
      <c r="D59" s="15" t="str">
        <f ca="1">INDIRECT(CONCATENATE("DATA!D",TEXT(MATCH(C59,DATA!$S$1:$S$2656,0),0)))</f>
        <v>GRBW149288301101</v>
      </c>
      <c r="E59" s="15" t="str">
        <f ca="1">INDIRECT(CONCATENATE("DATA!B",TEXT(MATCH(C59,DATA!$S$1:$S$2656,0),0)))</f>
        <v>40 μ. από το νότιο άκρο της ακτής</v>
      </c>
      <c r="F59" s="10">
        <v>42519</v>
      </c>
      <c r="G59" s="16">
        <v>0.45833333333333331</v>
      </c>
      <c r="H59" s="10">
        <v>42520</v>
      </c>
      <c r="I59" s="10">
        <v>42520</v>
      </c>
      <c r="J59" s="11" t="s">
        <v>5503</v>
      </c>
      <c r="K59" s="11" t="s">
        <v>5503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5504</v>
      </c>
      <c r="R59" s="8" t="s">
        <v>5505</v>
      </c>
      <c r="S59" s="8" t="s">
        <v>5331</v>
      </c>
      <c r="T59" s="8" t="s">
        <v>5331</v>
      </c>
      <c r="U59" s="8" t="s">
        <v>5506</v>
      </c>
      <c r="V59" s="14"/>
    </row>
    <row r="60" spans="1:22" ht="15" thickBot="1">
      <c r="A60" s="7" t="s">
        <v>36</v>
      </c>
      <c r="B60" s="8" t="s">
        <v>160</v>
      </c>
      <c r="C60" s="9" t="s">
        <v>3441</v>
      </c>
      <c r="D60" s="15" t="str">
        <f ca="1">INDIRECT(CONCATENATE("DATA!D",TEXT(MATCH(C60,DATA!$S$1:$S$2656,0),0)))</f>
        <v>GRBW149288303101</v>
      </c>
      <c r="E60" s="15" t="str">
        <f ca="1">INDIRECT(CONCATENATE("DATA!B",TEXT(MATCH(C60,DATA!$S$1:$S$2656,0),0)))</f>
        <v>Μέσον ακτής</v>
      </c>
      <c r="F60" s="10">
        <v>42519</v>
      </c>
      <c r="G60" s="16">
        <v>0.48958333333333331</v>
      </c>
      <c r="H60" s="10">
        <v>42520</v>
      </c>
      <c r="I60" s="10">
        <v>42520</v>
      </c>
      <c r="J60" s="11">
        <v>23</v>
      </c>
      <c r="K60" s="11" t="s">
        <v>5503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5504</v>
      </c>
      <c r="R60" s="8" t="s">
        <v>5505</v>
      </c>
      <c r="S60" s="8" t="s">
        <v>5331</v>
      </c>
      <c r="T60" s="8" t="s">
        <v>5331</v>
      </c>
      <c r="U60" s="8" t="s">
        <v>5506</v>
      </c>
      <c r="V60" s="14"/>
    </row>
    <row r="61" spans="1:22" ht="15" thickBot="1">
      <c r="A61" s="7" t="s">
        <v>36</v>
      </c>
      <c r="B61" s="8" t="s">
        <v>160</v>
      </c>
      <c r="C61" s="9" t="s">
        <v>3416</v>
      </c>
      <c r="D61" s="15" t="str">
        <f ca="1">INDIRECT(CONCATENATE("DATA!D",TEXT(MATCH(C61,DATA!$S$1:$S$2656,0),0)))</f>
        <v>GRBW149288302101</v>
      </c>
      <c r="E61" s="15" t="str">
        <f ca="1">INDIRECT(CONCATENATE("DATA!B",TEXT(MATCH(C61,DATA!$S$1:$S$2656,0),0)))</f>
        <v>230 μ. από το ΝΔ άκρο της ακτής</v>
      </c>
      <c r="F61" s="10">
        <v>42519</v>
      </c>
      <c r="G61" s="16">
        <v>0.52083333333333337</v>
      </c>
      <c r="H61" s="10">
        <v>42520</v>
      </c>
      <c r="I61" s="10">
        <v>42520</v>
      </c>
      <c r="J61" s="11" t="s">
        <v>5503</v>
      </c>
      <c r="K61" s="11" t="s">
        <v>5503</v>
      </c>
      <c r="L61" s="12" t="s">
        <v>5331</v>
      </c>
      <c r="M61" s="12" t="s">
        <v>5331</v>
      </c>
      <c r="N61" s="12" t="s">
        <v>5331</v>
      </c>
      <c r="O61" s="12" t="s">
        <v>5331</v>
      </c>
      <c r="P61" s="12" t="s">
        <v>5331</v>
      </c>
      <c r="Q61" s="8" t="s">
        <v>5504</v>
      </c>
      <c r="R61" s="8" t="s">
        <v>5505</v>
      </c>
      <c r="S61" s="8" t="s">
        <v>5331</v>
      </c>
      <c r="T61" s="8" t="s">
        <v>5331</v>
      </c>
      <c r="U61" s="8" t="s">
        <v>5506</v>
      </c>
      <c r="V61" s="14"/>
    </row>
    <row r="62" spans="1:22" ht="15" thickBot="1">
      <c r="A62" s="7" t="s">
        <v>36</v>
      </c>
      <c r="B62" s="8" t="s">
        <v>160</v>
      </c>
      <c r="C62" s="9" t="s">
        <v>3436</v>
      </c>
      <c r="D62" s="15" t="str">
        <f ca="1">INDIRECT(CONCATENATE("DATA!D",TEXT(MATCH(C62,DATA!$S$1:$S$2656,0),0)))</f>
        <v>GRBW149288307101</v>
      </c>
      <c r="E62" s="15" t="str">
        <f ca="1">INDIRECT(CONCATENATE("DATA!B",TEXT(MATCH(C62,DATA!$S$1:$S$2656,0),0)))</f>
        <v>Μέσον ακτής</v>
      </c>
      <c r="F62" s="10">
        <v>42519</v>
      </c>
      <c r="G62" s="16">
        <v>0.54166666666666663</v>
      </c>
      <c r="H62" s="10">
        <v>42520</v>
      </c>
      <c r="I62" s="10">
        <v>42520</v>
      </c>
      <c r="J62" s="11" t="s">
        <v>5503</v>
      </c>
      <c r="K62" s="11" t="s">
        <v>5503</v>
      </c>
      <c r="L62" s="12" t="s">
        <v>5331</v>
      </c>
      <c r="M62" s="12" t="s">
        <v>5331</v>
      </c>
      <c r="N62" s="12" t="s">
        <v>5331</v>
      </c>
      <c r="O62" s="12" t="s">
        <v>5331</v>
      </c>
      <c r="P62" s="12" t="s">
        <v>5331</v>
      </c>
      <c r="Q62" s="8" t="s">
        <v>5504</v>
      </c>
      <c r="R62" s="8" t="s">
        <v>5505</v>
      </c>
      <c r="S62" s="8" t="s">
        <v>5331</v>
      </c>
      <c r="T62" s="8" t="s">
        <v>5331</v>
      </c>
      <c r="U62" s="8" t="s">
        <v>5506</v>
      </c>
      <c r="V62" s="14"/>
    </row>
    <row r="63" spans="1:22" ht="15" thickBot="1">
      <c r="A63" s="7" t="s">
        <v>36</v>
      </c>
      <c r="B63" s="8" t="s">
        <v>160</v>
      </c>
      <c r="C63" s="9" t="s">
        <v>3426</v>
      </c>
      <c r="D63" s="15" t="str">
        <f ca="1">INDIRECT(CONCATENATE("DATA!D",TEXT(MATCH(C63,DATA!$S$1:$S$2656,0),0)))</f>
        <v>GRBW149288299101</v>
      </c>
      <c r="E63" s="15" t="str">
        <f ca="1">INDIRECT(CONCATENATE("DATA!B",TEXT(MATCH(C63,DATA!$S$1:$S$2656,0),0)))</f>
        <v>150 μ. από το ανατολικό άκρο της ακτής</v>
      </c>
      <c r="F63" s="10">
        <v>42519</v>
      </c>
      <c r="G63" s="16">
        <v>0.55555555555555558</v>
      </c>
      <c r="H63" s="10">
        <v>42520</v>
      </c>
      <c r="I63" s="10">
        <v>42520</v>
      </c>
      <c r="J63" s="11" t="s">
        <v>5503</v>
      </c>
      <c r="K63" s="11" t="s">
        <v>5503</v>
      </c>
      <c r="L63" s="12" t="s">
        <v>5331</v>
      </c>
      <c r="M63" s="12" t="s">
        <v>5331</v>
      </c>
      <c r="N63" s="12" t="s">
        <v>5331</v>
      </c>
      <c r="O63" s="12" t="s">
        <v>5331</v>
      </c>
      <c r="P63" s="12" t="s">
        <v>5331</v>
      </c>
      <c r="Q63" s="8" t="s">
        <v>5504</v>
      </c>
      <c r="R63" s="8" t="s">
        <v>5505</v>
      </c>
      <c r="S63" s="8" t="s">
        <v>5331</v>
      </c>
      <c r="T63" s="8" t="s">
        <v>5331</v>
      </c>
      <c r="U63" s="8" t="s">
        <v>5506</v>
      </c>
      <c r="V63" s="14"/>
    </row>
    <row r="64" spans="1:22" ht="15" thickBot="1">
      <c r="A64" s="7" t="s">
        <v>36</v>
      </c>
      <c r="B64" s="8" t="s">
        <v>160</v>
      </c>
      <c r="C64" s="9" t="s">
        <v>3422</v>
      </c>
      <c r="D64" s="15" t="str">
        <f ca="1">INDIRECT(CONCATENATE("DATA!D",TEXT(MATCH(C64,DATA!$S$1:$S$2656,0),0)))</f>
        <v>GRBW149288305101</v>
      </c>
      <c r="E64" s="15" t="str">
        <f ca="1">INDIRECT(CONCATENATE("DATA!B",TEXT(MATCH(C64,DATA!$S$1:$S$2656,0),0)))</f>
        <v>230 μ. από το ΒΔ άκρο της ακτής</v>
      </c>
      <c r="F64" s="10">
        <v>42519</v>
      </c>
      <c r="G64" s="16">
        <v>0.5625</v>
      </c>
      <c r="H64" s="10">
        <v>42520</v>
      </c>
      <c r="I64" s="10">
        <v>42520</v>
      </c>
      <c r="J64" s="11" t="s">
        <v>5503</v>
      </c>
      <c r="K64" s="11" t="s">
        <v>5503</v>
      </c>
      <c r="L64" s="12" t="s">
        <v>5331</v>
      </c>
      <c r="M64" s="12" t="s">
        <v>5331</v>
      </c>
      <c r="N64" s="12" t="s">
        <v>5331</v>
      </c>
      <c r="O64" s="12" t="s">
        <v>5331</v>
      </c>
      <c r="P64" s="12" t="s">
        <v>5331</v>
      </c>
      <c r="Q64" s="8" t="s">
        <v>5504</v>
      </c>
      <c r="R64" s="8" t="s">
        <v>5505</v>
      </c>
      <c r="S64" s="8" t="s">
        <v>5331</v>
      </c>
      <c r="T64" s="8" t="s">
        <v>5331</v>
      </c>
      <c r="U64" s="8" t="s">
        <v>5506</v>
      </c>
      <c r="V64" s="14"/>
    </row>
    <row r="65" spans="1:22" ht="15" thickBot="1">
      <c r="A65" s="7" t="s">
        <v>36</v>
      </c>
      <c r="B65" s="8" t="s">
        <v>160</v>
      </c>
      <c r="C65" s="9" t="s">
        <v>3429</v>
      </c>
      <c r="D65" s="15" t="str">
        <f ca="1">INDIRECT(CONCATENATE("DATA!D",TEXT(MATCH(C65,DATA!$S$1:$S$2656,0),0)))</f>
        <v>GRBW149288300101</v>
      </c>
      <c r="E65" s="15" t="str">
        <f ca="1">INDIRECT(CONCATENATE("DATA!B",TEXT(MATCH(C65,DATA!$S$1:$S$2656,0),0)))</f>
        <v>180 μ. από το ΒΑ άκρο της ακτής</v>
      </c>
      <c r="F65" s="10">
        <v>42519</v>
      </c>
      <c r="G65" s="16">
        <v>0.58333333333333337</v>
      </c>
      <c r="H65" s="10">
        <v>42520</v>
      </c>
      <c r="I65" s="10">
        <v>42520</v>
      </c>
      <c r="J65" s="11">
        <v>1</v>
      </c>
      <c r="K65" s="11" t="s">
        <v>5503</v>
      </c>
      <c r="L65" s="12" t="s">
        <v>5331</v>
      </c>
      <c r="M65" s="12" t="s">
        <v>5331</v>
      </c>
      <c r="N65" s="12" t="s">
        <v>5331</v>
      </c>
      <c r="O65" s="12" t="s">
        <v>5331</v>
      </c>
      <c r="P65" s="12" t="s">
        <v>5331</v>
      </c>
      <c r="Q65" s="8" t="s">
        <v>5504</v>
      </c>
      <c r="R65" s="8" t="s">
        <v>5505</v>
      </c>
      <c r="S65" s="8" t="s">
        <v>5331</v>
      </c>
      <c r="T65" s="8" t="s">
        <v>5331</v>
      </c>
      <c r="U65" s="8" t="s">
        <v>5506</v>
      </c>
      <c r="V65" s="14"/>
    </row>
    <row r="66" spans="1:22" ht="15" thickBot="1">
      <c r="A66" s="7" t="s">
        <v>36</v>
      </c>
      <c r="B66" s="8" t="s">
        <v>173</v>
      </c>
      <c r="C66" s="9" t="s">
        <v>5488</v>
      </c>
      <c r="D66" s="15" t="str">
        <f ca="1">INDIRECT(CONCATENATE("DATA!D",TEXT(MATCH(C66,DATA!$S$1:$S$2656,0),0)))</f>
        <v>GRBW149301381101</v>
      </c>
      <c r="E66" s="15" t="str">
        <f ca="1">INDIRECT(CONCATENATE("DATA!B",TEXT(MATCH(C66,DATA!$S$1:$S$2656,0),0)))</f>
        <v>Μέσον ακτής</v>
      </c>
      <c r="F66" s="10">
        <v>42519</v>
      </c>
      <c r="G66" s="16">
        <v>0.54513888888888895</v>
      </c>
      <c r="H66" s="10">
        <v>42520</v>
      </c>
      <c r="I66" s="10">
        <v>42520</v>
      </c>
      <c r="J66" s="11" t="s">
        <v>5503</v>
      </c>
      <c r="K66" s="11" t="s">
        <v>5503</v>
      </c>
      <c r="L66" s="12" t="s">
        <v>5331</v>
      </c>
      <c r="M66" s="12" t="s">
        <v>5331</v>
      </c>
      <c r="N66" s="12" t="s">
        <v>5331</v>
      </c>
      <c r="O66" s="12" t="s">
        <v>5331</v>
      </c>
      <c r="P66" s="12" t="s">
        <v>5331</v>
      </c>
      <c r="Q66" s="8" t="s">
        <v>5507</v>
      </c>
      <c r="R66" s="8" t="s">
        <v>5515</v>
      </c>
      <c r="S66" s="8" t="s">
        <v>5331</v>
      </c>
      <c r="T66" s="8" t="s">
        <v>5331</v>
      </c>
      <c r="U66" s="8" t="s">
        <v>5506</v>
      </c>
      <c r="V66" s="14"/>
    </row>
    <row r="67" spans="1:22" ht="15" thickBot="1">
      <c r="A67" s="7" t="s">
        <v>36</v>
      </c>
      <c r="B67" s="8" t="s">
        <v>173</v>
      </c>
      <c r="C67" s="9" t="s">
        <v>5487</v>
      </c>
      <c r="D67" s="15" t="str">
        <f ca="1">INDIRECT(CONCATENATE("DATA!D",TEXT(MATCH(C67,DATA!$S$1:$S$2656,0),0)))</f>
        <v>GRBW149301380101</v>
      </c>
      <c r="E67" s="15" t="str">
        <f ca="1">INDIRECT(CONCATENATE("DATA!B",TEXT(MATCH(C67,DATA!$S$1:$S$2656,0),0)))</f>
        <v>Στο νοτιοδυτικό άκρο της ακτής</v>
      </c>
      <c r="F67" s="10">
        <v>42519</v>
      </c>
      <c r="G67" s="16">
        <v>0.55069444444444449</v>
      </c>
      <c r="H67" s="10">
        <v>42520</v>
      </c>
      <c r="I67" s="10">
        <v>42520</v>
      </c>
      <c r="J67" s="11" t="s">
        <v>5503</v>
      </c>
      <c r="K67" s="11" t="s">
        <v>5503</v>
      </c>
      <c r="L67" s="12" t="s">
        <v>5331</v>
      </c>
      <c r="M67" s="12" t="s">
        <v>5331</v>
      </c>
      <c r="N67" s="12" t="s">
        <v>5331</v>
      </c>
      <c r="O67" s="12" t="s">
        <v>5331</v>
      </c>
      <c r="P67" s="12" t="s">
        <v>5330</v>
      </c>
      <c r="Q67" s="8" t="s">
        <v>5504</v>
      </c>
      <c r="R67" s="8" t="s">
        <v>5512</v>
      </c>
      <c r="S67" s="8" t="s">
        <v>5331</v>
      </c>
      <c r="T67" s="8" t="s">
        <v>5331</v>
      </c>
      <c r="U67" s="8" t="s">
        <v>5506</v>
      </c>
      <c r="V67" s="14"/>
    </row>
    <row r="68" spans="1:22" ht="15" thickBot="1">
      <c r="A68" s="7" t="s">
        <v>36</v>
      </c>
      <c r="B68" s="8" t="s">
        <v>173</v>
      </c>
      <c r="C68" s="9" t="s">
        <v>3551</v>
      </c>
      <c r="D68" s="15" t="str">
        <f ca="1">INDIRECT(CONCATENATE("DATA!D",TEXT(MATCH(C68,DATA!$S$1:$S$2656,0),0)))</f>
        <v>GRBW149301387101</v>
      </c>
      <c r="E68" s="15" t="str">
        <f ca="1">INDIRECT(CONCATENATE("DATA!B",TEXT(MATCH(C68,DATA!$S$1:$S$2656,0),0)))</f>
        <v>Στο νοτιοδυτικό άκρο της ακτής</v>
      </c>
      <c r="F68" s="10">
        <v>42519</v>
      </c>
      <c r="G68" s="16">
        <v>0.55902777777777779</v>
      </c>
      <c r="H68" s="10">
        <v>42520</v>
      </c>
      <c r="I68" s="10">
        <v>42520</v>
      </c>
      <c r="J68" s="11" t="s">
        <v>5503</v>
      </c>
      <c r="K68" s="11" t="s">
        <v>5503</v>
      </c>
      <c r="L68" s="12" t="s">
        <v>5330</v>
      </c>
      <c r="M68" s="12" t="s">
        <v>5331</v>
      </c>
      <c r="N68" s="12" t="s">
        <v>5331</v>
      </c>
      <c r="O68" s="12" t="s">
        <v>5331</v>
      </c>
      <c r="P68" s="12" t="s">
        <v>5331</v>
      </c>
      <c r="Q68" s="8" t="s">
        <v>5504</v>
      </c>
      <c r="R68" s="8" t="s">
        <v>5512</v>
      </c>
      <c r="S68" s="8" t="s">
        <v>5331</v>
      </c>
      <c r="T68" s="8" t="s">
        <v>5331</v>
      </c>
      <c r="U68" s="8" t="s">
        <v>5506</v>
      </c>
      <c r="V68" s="14"/>
    </row>
    <row r="69" spans="1:22" ht="15" thickBot="1">
      <c r="A69" s="7" t="s">
        <v>36</v>
      </c>
      <c r="B69" s="8" t="s">
        <v>173</v>
      </c>
      <c r="C69" s="9" t="s">
        <v>2086</v>
      </c>
      <c r="D69" s="15" t="str">
        <f ca="1">INDIRECT(CONCATENATE("DATA!D",TEXT(MATCH(C69,DATA!$S$1:$S$2656,0),0)))</f>
        <v>GRBW149301389101</v>
      </c>
      <c r="E69" s="15" t="str">
        <f ca="1">INDIRECT(CONCATENATE("DATA!B",TEXT(MATCH(C69,DATA!$S$1:$S$2656,0),0)))</f>
        <v>120 μ. από το ΒΔ άκρο της ακτής</v>
      </c>
      <c r="F69" s="10">
        <v>42519</v>
      </c>
      <c r="G69" s="16">
        <v>0.56319444444444444</v>
      </c>
      <c r="H69" s="10">
        <v>42520</v>
      </c>
      <c r="I69" s="10">
        <v>42520</v>
      </c>
      <c r="J69" s="11">
        <v>1</v>
      </c>
      <c r="K69" s="11" t="s">
        <v>5503</v>
      </c>
      <c r="L69" s="12" t="s">
        <v>5331</v>
      </c>
      <c r="M69" s="12" t="s">
        <v>5331</v>
      </c>
      <c r="N69" s="12" t="s">
        <v>5331</v>
      </c>
      <c r="O69" s="12" t="s">
        <v>5331</v>
      </c>
      <c r="P69" s="12" t="s">
        <v>5330</v>
      </c>
      <c r="Q69" s="8" t="s">
        <v>5504</v>
      </c>
      <c r="R69" s="8" t="s">
        <v>5512</v>
      </c>
      <c r="S69" s="8" t="s">
        <v>5331</v>
      </c>
      <c r="T69" s="8" t="s">
        <v>5331</v>
      </c>
      <c r="U69" s="8" t="s">
        <v>5516</v>
      </c>
      <c r="V69" s="14"/>
    </row>
    <row r="70" spans="1:22" ht="15" thickBot="1">
      <c r="A70" s="7" t="s">
        <v>36</v>
      </c>
      <c r="B70" s="8" t="s">
        <v>173</v>
      </c>
      <c r="C70" s="9" t="s">
        <v>5486</v>
      </c>
      <c r="D70" s="15" t="str">
        <f ca="1">INDIRECT(CONCATENATE("DATA!D",TEXT(MATCH(C70,DATA!$S$1:$S$2656,0),0)))</f>
        <v>GRBW149301383101</v>
      </c>
      <c r="E70" s="15" t="str">
        <f ca="1">INDIRECT(CONCATENATE("DATA!B",TEXT(MATCH(C70,DATA!$S$1:$S$2656,0),0)))</f>
        <v>Μέσον ακτής</v>
      </c>
      <c r="F70" s="10">
        <v>42519</v>
      </c>
      <c r="G70" s="16">
        <v>0.56527777777777777</v>
      </c>
      <c r="H70" s="10">
        <v>42520</v>
      </c>
      <c r="I70" s="10">
        <v>42520</v>
      </c>
      <c r="J70" s="11" t="s">
        <v>5503</v>
      </c>
      <c r="K70" s="11" t="s">
        <v>5503</v>
      </c>
      <c r="L70" s="12" t="s">
        <v>5330</v>
      </c>
      <c r="M70" s="12" t="s">
        <v>5331</v>
      </c>
      <c r="N70" s="12" t="s">
        <v>5331</v>
      </c>
      <c r="O70" s="12" t="s">
        <v>5331</v>
      </c>
      <c r="P70" s="12" t="s">
        <v>5330</v>
      </c>
      <c r="Q70" s="8" t="s">
        <v>5504</v>
      </c>
      <c r="R70" s="8" t="s">
        <v>5512</v>
      </c>
      <c r="S70" s="8" t="s">
        <v>5331</v>
      </c>
      <c r="T70" s="8" t="s">
        <v>5331</v>
      </c>
      <c r="U70" s="8" t="s">
        <v>5516</v>
      </c>
      <c r="V70" s="14"/>
    </row>
    <row r="71" spans="1:22" ht="15" thickBot="1">
      <c r="A71" s="7" t="s">
        <v>36</v>
      </c>
      <c r="B71" s="8" t="s">
        <v>173</v>
      </c>
      <c r="C71" s="9" t="s">
        <v>3531</v>
      </c>
      <c r="D71" s="15" t="str">
        <f ca="1">INDIRECT(CONCATENATE("DATA!D",TEXT(MATCH(C71,DATA!$S$1:$S$2656,0),0)))</f>
        <v>GRBW149301388101</v>
      </c>
      <c r="E71" s="15" t="str">
        <f ca="1">INDIRECT(CONCATENATE("DATA!B",TEXT(MATCH(C71,DATA!$S$1:$S$2656,0),0)))</f>
        <v>350 μ. από το ΒΔ άκρο της ακτής</v>
      </c>
      <c r="F71" s="10">
        <v>42519</v>
      </c>
      <c r="G71" s="16">
        <v>0.56805555555555554</v>
      </c>
      <c r="H71" s="10">
        <v>42520</v>
      </c>
      <c r="I71" s="10">
        <v>42520</v>
      </c>
      <c r="J71" s="11" t="s">
        <v>5503</v>
      </c>
      <c r="K71" s="11" t="s">
        <v>5503</v>
      </c>
      <c r="L71" s="12" t="s">
        <v>5331</v>
      </c>
      <c r="M71" s="12" t="s">
        <v>5331</v>
      </c>
      <c r="N71" s="12" t="s">
        <v>5331</v>
      </c>
      <c r="O71" s="12" t="s">
        <v>5331</v>
      </c>
      <c r="P71" s="12" t="s">
        <v>5331</v>
      </c>
      <c r="Q71" s="8" t="s">
        <v>5504</v>
      </c>
      <c r="R71" s="8" t="s">
        <v>5512</v>
      </c>
      <c r="S71" s="8" t="s">
        <v>5331</v>
      </c>
      <c r="T71" s="8" t="s">
        <v>5331</v>
      </c>
      <c r="U71" s="8" t="s">
        <v>5506</v>
      </c>
      <c r="V71" s="14"/>
    </row>
    <row r="72" spans="1:22" ht="15" thickBot="1">
      <c r="A72" s="7" t="s">
        <v>36</v>
      </c>
      <c r="B72" s="8" t="s">
        <v>173</v>
      </c>
      <c r="C72" s="9" t="s">
        <v>3518</v>
      </c>
      <c r="D72" s="15" t="str">
        <f ca="1">INDIRECT(CONCATENATE("DATA!D",TEXT(MATCH(C72,DATA!$S$1:$S$2656,0),0)))</f>
        <v>GRBW149301384101</v>
      </c>
      <c r="E72" s="15" t="str">
        <f ca="1">INDIRECT(CONCATENATE("DATA!B",TEXT(MATCH(C72,DATA!$S$1:$S$2656,0),0)))</f>
        <v>Στο βορειοδυτικό άκρο της ακτής</v>
      </c>
      <c r="F72" s="10">
        <v>42519</v>
      </c>
      <c r="G72" s="16">
        <v>0.57708333333333328</v>
      </c>
      <c r="H72" s="10">
        <v>42520</v>
      </c>
      <c r="I72" s="10">
        <v>42520</v>
      </c>
      <c r="J72" s="11" t="s">
        <v>5503</v>
      </c>
      <c r="K72" s="11" t="s">
        <v>5503</v>
      </c>
      <c r="L72" s="12" t="s">
        <v>5330</v>
      </c>
      <c r="M72" s="12" t="s">
        <v>5331</v>
      </c>
      <c r="N72" s="12" t="s">
        <v>5331</v>
      </c>
      <c r="O72" s="12" t="s">
        <v>5331</v>
      </c>
      <c r="P72" s="12" t="s">
        <v>5331</v>
      </c>
      <c r="Q72" s="8" t="s">
        <v>5504</v>
      </c>
      <c r="R72" s="8" t="s">
        <v>5512</v>
      </c>
      <c r="S72" s="8" t="s">
        <v>5331</v>
      </c>
      <c r="T72" s="8" t="s">
        <v>5331</v>
      </c>
      <c r="U72" s="8" t="s">
        <v>5506</v>
      </c>
      <c r="V72" s="14"/>
    </row>
    <row r="73" spans="1:22" ht="15" thickBot="1">
      <c r="A73" s="7" t="s">
        <v>36</v>
      </c>
      <c r="B73" s="8" t="s">
        <v>173</v>
      </c>
      <c r="C73" s="9" t="s">
        <v>2683</v>
      </c>
      <c r="D73" s="15" t="str">
        <f ca="1">INDIRECT(CONCATENATE("DATA!D",TEXT(MATCH(C73,DATA!$S$1:$S$2656,0),0)))</f>
        <v>GRBW149301377101</v>
      </c>
      <c r="E73" s="15" t="str">
        <f ca="1">INDIRECT(CONCATENATE("DATA!B",TEXT(MATCH(C73,DATA!$S$1:$S$2656,0),0)))</f>
        <v>280 μ. από το ΝΑ άκρο της ακτής</v>
      </c>
      <c r="F73" s="10">
        <v>42519</v>
      </c>
      <c r="G73" s="16">
        <v>0.59027777777777779</v>
      </c>
      <c r="H73" s="10">
        <v>42520</v>
      </c>
      <c r="I73" s="10">
        <v>42520</v>
      </c>
      <c r="J73" s="11" t="s">
        <v>5503</v>
      </c>
      <c r="K73" s="11" t="s">
        <v>5503</v>
      </c>
      <c r="L73" s="12" t="s">
        <v>5331</v>
      </c>
      <c r="M73" s="12" t="s">
        <v>5331</v>
      </c>
      <c r="N73" s="12" t="s">
        <v>5331</v>
      </c>
      <c r="O73" s="12" t="s">
        <v>5331</v>
      </c>
      <c r="P73" s="12" t="s">
        <v>5331</v>
      </c>
      <c r="Q73" s="8" t="s">
        <v>5504</v>
      </c>
      <c r="R73" s="8" t="s">
        <v>5512</v>
      </c>
      <c r="S73" s="8" t="s">
        <v>5331</v>
      </c>
      <c r="T73" s="8" t="s">
        <v>5331</v>
      </c>
      <c r="U73" s="8" t="s">
        <v>5506</v>
      </c>
      <c r="V73" s="14"/>
    </row>
    <row r="74" spans="1:22" ht="15" thickBot="1">
      <c r="A74" s="7" t="s">
        <v>36</v>
      </c>
      <c r="B74" s="8" t="s">
        <v>173</v>
      </c>
      <c r="C74" s="9" t="s">
        <v>3521</v>
      </c>
      <c r="D74" s="15" t="str">
        <f ca="1">INDIRECT(CONCATENATE("DATA!D",TEXT(MATCH(C74,DATA!$S$1:$S$2656,0),0)))</f>
        <v>GRBW149301386101</v>
      </c>
      <c r="E74" s="15" t="str">
        <f ca="1">INDIRECT(CONCATENATE("DATA!B",TEXT(MATCH(C74,DATA!$S$1:$S$2656,0),0)))</f>
        <v>Μέσον ακτής</v>
      </c>
      <c r="F74" s="10">
        <v>42519</v>
      </c>
      <c r="G74" s="16">
        <v>0.59791666666666665</v>
      </c>
      <c r="H74" s="10">
        <v>42520</v>
      </c>
      <c r="I74" s="10">
        <v>42520</v>
      </c>
      <c r="J74" s="11" t="s">
        <v>5503</v>
      </c>
      <c r="K74" s="11" t="s">
        <v>5503</v>
      </c>
      <c r="L74" s="12" t="s">
        <v>5331</v>
      </c>
      <c r="M74" s="12" t="s">
        <v>5331</v>
      </c>
      <c r="N74" s="12" t="s">
        <v>5331</v>
      </c>
      <c r="O74" s="12" t="s">
        <v>5331</v>
      </c>
      <c r="P74" s="12" t="s">
        <v>5331</v>
      </c>
      <c r="Q74" s="8" t="s">
        <v>5504</v>
      </c>
      <c r="R74" s="8" t="s">
        <v>5512</v>
      </c>
      <c r="S74" s="8" t="s">
        <v>5331</v>
      </c>
      <c r="T74" s="8" t="s">
        <v>5331</v>
      </c>
      <c r="U74" s="8" t="s">
        <v>5506</v>
      </c>
      <c r="V74" s="14"/>
    </row>
    <row r="75" spans="1:22" ht="15" thickBot="1">
      <c r="A75" s="7" t="s">
        <v>36</v>
      </c>
      <c r="B75" s="8" t="s">
        <v>173</v>
      </c>
      <c r="C75" s="9" t="s">
        <v>3524</v>
      </c>
      <c r="D75" s="15" t="str">
        <f ca="1">INDIRECT(CONCATENATE("DATA!D",TEXT(MATCH(C75,DATA!$S$1:$S$2656,0),0)))</f>
        <v>GRBW149301382101</v>
      </c>
      <c r="E75" s="15" t="str">
        <f ca="1">INDIRECT(CONCATENATE("DATA!B",TEXT(MATCH(C75,DATA!$S$1:$S$2656,0),0)))</f>
        <v>Στο βορειοδυτικό τμήμα της ακτής</v>
      </c>
      <c r="F75" s="10">
        <v>42519</v>
      </c>
      <c r="G75" s="16">
        <v>0.60138888888888886</v>
      </c>
      <c r="H75" s="10">
        <v>42520</v>
      </c>
      <c r="I75" s="10">
        <v>42520</v>
      </c>
      <c r="J75" s="11" t="s">
        <v>5503</v>
      </c>
      <c r="K75" s="11" t="s">
        <v>5503</v>
      </c>
      <c r="L75" s="12" t="s">
        <v>5330</v>
      </c>
      <c r="M75" s="12" t="s">
        <v>5331</v>
      </c>
      <c r="N75" s="12" t="s">
        <v>5331</v>
      </c>
      <c r="O75" s="12" t="s">
        <v>5331</v>
      </c>
      <c r="P75" s="12" t="s">
        <v>5331</v>
      </c>
      <c r="Q75" s="8" t="s">
        <v>5504</v>
      </c>
      <c r="R75" s="8" t="s">
        <v>5512</v>
      </c>
      <c r="S75" s="8" t="s">
        <v>5331</v>
      </c>
      <c r="T75" s="8" t="s">
        <v>5331</v>
      </c>
      <c r="U75" s="8" t="s">
        <v>5516</v>
      </c>
      <c r="V75" s="14"/>
    </row>
    <row r="76" spans="1:22" ht="15" thickBot="1">
      <c r="A76" s="7" t="s">
        <v>36</v>
      </c>
      <c r="B76" s="8" t="s">
        <v>173</v>
      </c>
      <c r="C76" s="9" t="s">
        <v>3537</v>
      </c>
      <c r="D76" s="15" t="str">
        <f ca="1">INDIRECT(CONCATENATE("DATA!D",TEXT(MATCH(C76,DATA!$S$1:$S$2656,0),0)))</f>
        <v>GRBW149301375101</v>
      </c>
      <c r="E76" s="15" t="str">
        <f ca="1">INDIRECT(CONCATENATE("DATA!B",TEXT(MATCH(C76,DATA!$S$1:$S$2656,0),0)))</f>
        <v>Μέσον ακτής</v>
      </c>
      <c r="F76" s="10">
        <v>42519</v>
      </c>
      <c r="G76" s="16">
        <v>0.61319444444444449</v>
      </c>
      <c r="H76" s="10">
        <v>42520</v>
      </c>
      <c r="I76" s="10">
        <v>42520</v>
      </c>
      <c r="J76" s="11" t="s">
        <v>5503</v>
      </c>
      <c r="K76" s="11" t="s">
        <v>5503</v>
      </c>
      <c r="L76" s="12" t="s">
        <v>5331</v>
      </c>
      <c r="M76" s="12" t="s">
        <v>5331</v>
      </c>
      <c r="N76" s="12" t="s">
        <v>5331</v>
      </c>
      <c r="O76" s="12" t="s">
        <v>5331</v>
      </c>
      <c r="P76" s="12" t="s">
        <v>5330</v>
      </c>
      <c r="Q76" s="8" t="s">
        <v>5507</v>
      </c>
      <c r="R76" s="8" t="s">
        <v>5512</v>
      </c>
      <c r="S76" s="8" t="s">
        <v>5331</v>
      </c>
      <c r="T76" s="8" t="s">
        <v>5331</v>
      </c>
      <c r="U76" s="8" t="s">
        <v>5516</v>
      </c>
      <c r="V76" s="14"/>
    </row>
    <row r="77" spans="1:22" ht="15" thickBot="1">
      <c r="A77" s="7" t="s">
        <v>36</v>
      </c>
      <c r="B77" s="8" t="s">
        <v>173</v>
      </c>
      <c r="C77" s="9" t="s">
        <v>3540</v>
      </c>
      <c r="D77" s="15" t="str">
        <f ca="1">INDIRECT(CONCATENATE("DATA!D",TEXT(MATCH(C77,DATA!$S$1:$S$2656,0),0)))</f>
        <v>GRBW149301372101</v>
      </c>
      <c r="E77" s="15" t="str">
        <f ca="1">INDIRECT(CONCATENATE("DATA!B",TEXT(MATCH(C77,DATA!$S$1:$S$2656,0),0)))</f>
        <v>Μέσον ακτής</v>
      </c>
      <c r="F77" s="10">
        <v>42519</v>
      </c>
      <c r="G77" s="16">
        <v>0.62708333333333333</v>
      </c>
      <c r="H77" s="10">
        <v>42520</v>
      </c>
      <c r="I77" s="10">
        <v>42520</v>
      </c>
      <c r="J77" s="11" t="s">
        <v>5503</v>
      </c>
      <c r="K77" s="11" t="s">
        <v>5503</v>
      </c>
      <c r="L77" s="12" t="s">
        <v>5331</v>
      </c>
      <c r="M77" s="12" t="s">
        <v>5331</v>
      </c>
      <c r="N77" s="12" t="s">
        <v>5331</v>
      </c>
      <c r="O77" s="12" t="s">
        <v>5331</v>
      </c>
      <c r="P77" s="12" t="s">
        <v>5331</v>
      </c>
      <c r="Q77" s="8" t="s">
        <v>5504</v>
      </c>
      <c r="R77" s="8" t="s">
        <v>5512</v>
      </c>
      <c r="S77" s="8" t="s">
        <v>5331</v>
      </c>
      <c r="T77" s="8" t="s">
        <v>5331</v>
      </c>
      <c r="U77" s="8" t="s">
        <v>5506</v>
      </c>
      <c r="V77" s="14"/>
    </row>
    <row r="78" spans="1:22" ht="15" thickBot="1">
      <c r="A78" s="7" t="s">
        <v>36</v>
      </c>
      <c r="B78" s="8" t="s">
        <v>173</v>
      </c>
      <c r="C78" s="9" t="s">
        <v>3534</v>
      </c>
      <c r="D78" s="15" t="str">
        <f ca="1">INDIRECT(CONCATENATE("DATA!D",TEXT(MATCH(C78,DATA!$S$1:$S$2656,0),0)))</f>
        <v>GRBW149301378101</v>
      </c>
      <c r="E78" s="15" t="str">
        <f ca="1">INDIRECT(CONCATENATE("DATA!B",TEXT(MATCH(C78,DATA!$S$1:$S$2656,0),0)))</f>
        <v>Μέσον ακτής</v>
      </c>
      <c r="F78" s="10">
        <v>42519</v>
      </c>
      <c r="G78" s="16">
        <v>0.65</v>
      </c>
      <c r="H78" s="10">
        <v>42520</v>
      </c>
      <c r="I78" s="10">
        <v>42520</v>
      </c>
      <c r="J78" s="11" t="s">
        <v>5503</v>
      </c>
      <c r="K78" s="11" t="s">
        <v>5503</v>
      </c>
      <c r="L78" s="12" t="s">
        <v>5331</v>
      </c>
      <c r="M78" s="12" t="s">
        <v>5331</v>
      </c>
      <c r="N78" s="12" t="s">
        <v>5331</v>
      </c>
      <c r="O78" s="12" t="s">
        <v>5331</v>
      </c>
      <c r="P78" s="12" t="s">
        <v>5331</v>
      </c>
      <c r="Q78" s="8" t="s">
        <v>5504</v>
      </c>
      <c r="R78" s="8" t="s">
        <v>5512</v>
      </c>
      <c r="S78" s="8" t="s">
        <v>5331</v>
      </c>
      <c r="T78" s="8" t="s">
        <v>5331</v>
      </c>
      <c r="U78" s="8" t="s">
        <v>5506</v>
      </c>
      <c r="V78" s="14"/>
    </row>
    <row r="79" spans="1:22" ht="15" thickBot="1">
      <c r="A79" s="7" t="s">
        <v>36</v>
      </c>
      <c r="B79" s="8" t="s">
        <v>163</v>
      </c>
      <c r="C79" s="9" t="s">
        <v>2711</v>
      </c>
      <c r="D79" s="15" t="str">
        <f ca="1">INDIRECT(CONCATENATE("DATA!D",TEXT(MATCH(C79,DATA!$S$1:$S$2656,0),0)))</f>
        <v>GRBW149291014101</v>
      </c>
      <c r="E79" s="15" t="str">
        <f ca="1">INDIRECT(CONCATENATE("DATA!B",TEXT(MATCH(C79,DATA!$S$1:$S$2656,0),0)))</f>
        <v>70 μ. από το βόρειο άκρο της ακτής</v>
      </c>
      <c r="F79" s="10">
        <v>42520</v>
      </c>
      <c r="G79" s="16">
        <v>0.45833333333333331</v>
      </c>
      <c r="H79" s="10">
        <v>42521</v>
      </c>
      <c r="I79" s="10">
        <v>42521</v>
      </c>
      <c r="J79" s="11" t="s">
        <v>5503</v>
      </c>
      <c r="K79" s="11" t="s">
        <v>5503</v>
      </c>
      <c r="L79" s="12" t="s">
        <v>5331</v>
      </c>
      <c r="M79" s="12" t="s">
        <v>5331</v>
      </c>
      <c r="N79" s="12" t="s">
        <v>5331</v>
      </c>
      <c r="O79" s="12" t="s">
        <v>5331</v>
      </c>
      <c r="P79" s="12" t="s">
        <v>5331</v>
      </c>
      <c r="Q79" s="8" t="s">
        <v>5504</v>
      </c>
      <c r="R79" s="8" t="s">
        <v>5505</v>
      </c>
      <c r="S79" s="8" t="s">
        <v>5331</v>
      </c>
      <c r="T79" s="8" t="s">
        <v>5331</v>
      </c>
      <c r="U79" s="8" t="s">
        <v>5506</v>
      </c>
      <c r="V79" s="14"/>
    </row>
    <row r="80" spans="1:22" ht="15" thickBot="1">
      <c r="A80" s="7" t="s">
        <v>36</v>
      </c>
      <c r="B80" s="8" t="s">
        <v>163</v>
      </c>
      <c r="C80" s="9" t="s">
        <v>2714</v>
      </c>
      <c r="D80" s="15" t="str">
        <f ca="1">INDIRECT(CONCATENATE("DATA!D",TEXT(MATCH(C80,DATA!$S$1:$S$2656,0),0)))</f>
        <v>GRBW149291016101</v>
      </c>
      <c r="E80" s="15" t="str">
        <f ca="1">INDIRECT(CONCATENATE("DATA!B",TEXT(MATCH(C80,DATA!$S$1:$S$2656,0),0)))</f>
        <v>Στο ΒΔ άκρο της ακτής</v>
      </c>
      <c r="F80" s="10">
        <v>42520</v>
      </c>
      <c r="G80" s="16">
        <v>0.54166666666666663</v>
      </c>
      <c r="H80" s="10">
        <v>42521</v>
      </c>
      <c r="I80" s="10">
        <v>42521</v>
      </c>
      <c r="J80" s="11">
        <v>6</v>
      </c>
      <c r="K80" s="11" t="s">
        <v>5503</v>
      </c>
      <c r="L80" s="12" t="s">
        <v>5331</v>
      </c>
      <c r="M80" s="12" t="s">
        <v>5331</v>
      </c>
      <c r="N80" s="12" t="s">
        <v>5331</v>
      </c>
      <c r="O80" s="12" t="s">
        <v>5331</v>
      </c>
      <c r="P80" s="12" t="s">
        <v>5331</v>
      </c>
      <c r="Q80" s="8" t="s">
        <v>5504</v>
      </c>
      <c r="R80" s="8" t="s">
        <v>5505</v>
      </c>
      <c r="S80" s="8" t="s">
        <v>5331</v>
      </c>
      <c r="T80" s="8" t="s">
        <v>5331</v>
      </c>
      <c r="U80" s="8" t="s">
        <v>5506</v>
      </c>
      <c r="V80" s="14"/>
    </row>
    <row r="81" spans="1:22" ht="15" thickBot="1">
      <c r="A81" s="7" t="s">
        <v>36</v>
      </c>
      <c r="B81" s="8" t="s">
        <v>163</v>
      </c>
      <c r="C81" s="9" t="s">
        <v>2708</v>
      </c>
      <c r="D81" s="15" t="str">
        <f ca="1">INDIRECT(CONCATENATE("DATA!D",TEXT(MATCH(C81,DATA!$S$1:$S$2656,0),0)))</f>
        <v>GRBW149291017101</v>
      </c>
      <c r="E81" s="15" t="str">
        <f ca="1">INDIRECT(CONCATENATE("DATA!B",TEXT(MATCH(C81,DATA!$S$1:$S$2656,0),0)))</f>
        <v>Μέσον ακτής</v>
      </c>
      <c r="F81" s="10">
        <v>42520</v>
      </c>
      <c r="G81" s="16">
        <v>0.71527777777777779</v>
      </c>
      <c r="H81" s="10">
        <v>42521</v>
      </c>
      <c r="I81" s="10">
        <v>42521</v>
      </c>
      <c r="J81" s="11">
        <v>5</v>
      </c>
      <c r="K81" s="11">
        <v>8</v>
      </c>
      <c r="L81" s="12" t="s">
        <v>5331</v>
      </c>
      <c r="M81" s="12" t="s">
        <v>5331</v>
      </c>
      <c r="N81" s="12" t="s">
        <v>5331</v>
      </c>
      <c r="O81" s="12" t="s">
        <v>5331</v>
      </c>
      <c r="P81" s="12" t="s">
        <v>5331</v>
      </c>
      <c r="Q81" s="8" t="s">
        <v>5507</v>
      </c>
      <c r="R81" s="8" t="s">
        <v>5512</v>
      </c>
      <c r="S81" s="8" t="s">
        <v>5331</v>
      </c>
      <c r="T81" s="8" t="s">
        <v>5331</v>
      </c>
      <c r="U81" s="8" t="s">
        <v>5506</v>
      </c>
      <c r="V81" s="14"/>
    </row>
    <row r="82" spans="1:22" ht="15" thickBot="1">
      <c r="A82" s="7" t="s">
        <v>36</v>
      </c>
      <c r="B82" s="8" t="s">
        <v>163</v>
      </c>
      <c r="C82" s="9" t="s">
        <v>2717</v>
      </c>
      <c r="D82" s="15" t="str">
        <f ca="1">INDIRECT(CONCATENATE("DATA!D",TEXT(MATCH(C82,DATA!$S$1:$S$2656,0),0)))</f>
        <v>GRBW149291021101</v>
      </c>
      <c r="E82" s="15" t="str">
        <f ca="1">INDIRECT(CONCATENATE("DATA!B",TEXT(MATCH(C82,DATA!$S$1:$S$2656,0),0)))</f>
        <v>Μέσον ακτής</v>
      </c>
      <c r="F82" s="10">
        <v>42520</v>
      </c>
      <c r="G82" s="16">
        <v>0.64236111111111105</v>
      </c>
      <c r="H82" s="10">
        <v>42521</v>
      </c>
      <c r="I82" s="10">
        <v>42521</v>
      </c>
      <c r="J82" s="11" t="s">
        <v>5503</v>
      </c>
      <c r="K82" s="11">
        <v>4</v>
      </c>
      <c r="L82" s="12" t="s">
        <v>5331</v>
      </c>
      <c r="M82" s="12" t="s">
        <v>5331</v>
      </c>
      <c r="N82" s="12" t="s">
        <v>5331</v>
      </c>
      <c r="O82" s="12" t="s">
        <v>5331</v>
      </c>
      <c r="P82" s="12" t="s">
        <v>5331</v>
      </c>
      <c r="Q82" s="8" t="s">
        <v>5504</v>
      </c>
      <c r="R82" s="8" t="s">
        <v>5505</v>
      </c>
      <c r="S82" s="8" t="s">
        <v>5331</v>
      </c>
      <c r="T82" s="8" t="s">
        <v>5331</v>
      </c>
      <c r="U82" s="8" t="s">
        <v>5506</v>
      </c>
      <c r="V82" s="14"/>
    </row>
    <row r="83" spans="1:22" ht="15" thickBot="1">
      <c r="A83" s="7" t="s">
        <v>36</v>
      </c>
      <c r="B83" s="8" t="s">
        <v>163</v>
      </c>
      <c r="C83" s="9" t="s">
        <v>2699</v>
      </c>
      <c r="D83" s="15" t="str">
        <f ca="1">INDIRECT(CONCATENATE("DATA!D",TEXT(MATCH(C83,DATA!$S$1:$S$2656,0),0)))</f>
        <v>GRBW149291015101</v>
      </c>
      <c r="E83" s="15" t="str">
        <f ca="1">INDIRECT(CONCATENATE("DATA!B",TEXT(MATCH(C83,DATA!$S$1:$S$2656,0),0)))</f>
        <v>Μέσον ακτής</v>
      </c>
      <c r="F83" s="10">
        <v>42520</v>
      </c>
      <c r="G83" s="16">
        <v>0.85416666666666663</v>
      </c>
      <c r="H83" s="10">
        <v>42521</v>
      </c>
      <c r="I83" s="10">
        <v>42521</v>
      </c>
      <c r="J83" s="11">
        <v>1</v>
      </c>
      <c r="K83" s="11" t="s">
        <v>5503</v>
      </c>
      <c r="L83" s="12" t="s">
        <v>5331</v>
      </c>
      <c r="M83" s="12" t="s">
        <v>5331</v>
      </c>
      <c r="N83" s="12" t="s">
        <v>5331</v>
      </c>
      <c r="O83" s="12" t="s">
        <v>5331</v>
      </c>
      <c r="P83" s="12" t="s">
        <v>5331</v>
      </c>
      <c r="Q83" s="8" t="s">
        <v>5507</v>
      </c>
      <c r="R83" s="8" t="s">
        <v>5512</v>
      </c>
      <c r="S83" s="8" t="s">
        <v>5331</v>
      </c>
      <c r="T83" s="8" t="s">
        <v>5331</v>
      </c>
      <c r="U83" s="8" t="s">
        <v>5506</v>
      </c>
      <c r="V83" s="14"/>
    </row>
    <row r="84" spans="1:22" ht="15" thickBot="1">
      <c r="A84" s="7" t="s">
        <v>36</v>
      </c>
      <c r="B84" s="8" t="s">
        <v>163</v>
      </c>
      <c r="C84" s="9" t="s">
        <v>2702</v>
      </c>
      <c r="D84" s="15" t="str">
        <f ca="1">INDIRECT(CONCATENATE("DATA!D",TEXT(MATCH(C84,DATA!$S$1:$S$2656,0),0)))</f>
        <v>GRBW149291013101</v>
      </c>
      <c r="E84" s="15" t="str">
        <f ca="1">INDIRECT(CONCATENATE("DATA!B",TEXT(MATCH(C84,DATA!$S$1:$S$2656,0),0)))</f>
        <v>Μέσον ακτής</v>
      </c>
      <c r="F84" s="10">
        <v>42520</v>
      </c>
      <c r="G84" s="16">
        <v>0.79166666666666663</v>
      </c>
      <c r="H84" s="10">
        <v>42521</v>
      </c>
      <c r="I84" s="10">
        <v>42521</v>
      </c>
      <c r="J84" s="11">
        <v>9</v>
      </c>
      <c r="K84" s="11" t="s">
        <v>5503</v>
      </c>
      <c r="L84" s="12" t="s">
        <v>5331</v>
      </c>
      <c r="M84" s="12" t="s">
        <v>5331</v>
      </c>
      <c r="N84" s="12" t="s">
        <v>5331</v>
      </c>
      <c r="O84" s="12" t="s">
        <v>5331</v>
      </c>
      <c r="P84" s="12" t="s">
        <v>5331</v>
      </c>
      <c r="Q84" s="8" t="s">
        <v>5507</v>
      </c>
      <c r="R84" s="8" t="s">
        <v>5512</v>
      </c>
      <c r="S84" s="8" t="s">
        <v>5331</v>
      </c>
      <c r="T84" s="8" t="s">
        <v>5331</v>
      </c>
      <c r="U84" s="8" t="s">
        <v>5506</v>
      </c>
      <c r="V84" s="14"/>
    </row>
    <row r="85" spans="1:22" ht="15" thickBot="1">
      <c r="A85" s="7" t="s">
        <v>36</v>
      </c>
      <c r="B85" s="8" t="s">
        <v>163</v>
      </c>
      <c r="C85" s="9" t="s">
        <v>2705</v>
      </c>
      <c r="D85" s="15" t="str">
        <f ca="1">INDIRECT(CONCATENATE("DATA!D",TEXT(MATCH(C85,DATA!$S$1:$S$2656,0),0)))</f>
        <v>GRBW149291012101</v>
      </c>
      <c r="E85" s="15" t="str">
        <f ca="1">INDIRECT(CONCATENATE("DATA!B",TEXT(MATCH(C85,DATA!$S$1:$S$2656,0),0)))</f>
        <v>Μέσον ακτής</v>
      </c>
      <c r="F85" s="10">
        <v>42520</v>
      </c>
      <c r="G85" s="16">
        <v>0.8125</v>
      </c>
      <c r="H85" s="10">
        <v>42521</v>
      </c>
      <c r="I85" s="10">
        <v>42521</v>
      </c>
      <c r="J85" s="11" t="s">
        <v>5503</v>
      </c>
      <c r="K85" s="11" t="s">
        <v>5503</v>
      </c>
      <c r="L85" s="12" t="s">
        <v>5331</v>
      </c>
      <c r="M85" s="12" t="s">
        <v>5331</v>
      </c>
      <c r="N85" s="12" t="s">
        <v>5331</v>
      </c>
      <c r="O85" s="12" t="s">
        <v>5331</v>
      </c>
      <c r="P85" s="12" t="s">
        <v>5331</v>
      </c>
      <c r="Q85" s="8" t="s">
        <v>5507</v>
      </c>
      <c r="R85" s="8" t="s">
        <v>5512</v>
      </c>
      <c r="S85" s="8" t="s">
        <v>5331</v>
      </c>
      <c r="T85" s="8" t="s">
        <v>5331</v>
      </c>
      <c r="U85" s="8" t="s">
        <v>5506</v>
      </c>
      <c r="V85" s="14"/>
    </row>
    <row r="86" spans="1:22" ht="15" thickBot="1">
      <c r="A86" s="7" t="s">
        <v>36</v>
      </c>
      <c r="B86" s="8" t="s">
        <v>166</v>
      </c>
      <c r="C86" s="9" t="s">
        <v>3164</v>
      </c>
      <c r="D86" s="15" t="str">
        <f ca="1">INDIRECT(CONCATENATE("DATA!D",TEXT(MATCH(C86,DATA!$S$1:$S$2656,0),0)))</f>
        <v>GRBW149294196101</v>
      </c>
      <c r="E86" s="15" t="str">
        <f ca="1">INDIRECT(CONCATENATE("DATA!B",TEXT(MATCH(C86,DATA!$S$1:$S$2656,0),0)))</f>
        <v>90 μ. από το ΒΑ άκρο της ακτής</v>
      </c>
      <c r="F86" s="10">
        <v>42520</v>
      </c>
      <c r="G86" s="16">
        <v>0.69791666666666663</v>
      </c>
      <c r="H86" s="10">
        <v>42521</v>
      </c>
      <c r="I86" s="10">
        <v>42521</v>
      </c>
      <c r="J86" s="11">
        <v>2</v>
      </c>
      <c r="K86" s="11">
        <v>8</v>
      </c>
      <c r="L86" s="12" t="s">
        <v>5331</v>
      </c>
      <c r="M86" s="12" t="s">
        <v>5331</v>
      </c>
      <c r="N86" s="12" t="s">
        <v>5331</v>
      </c>
      <c r="O86" s="12" t="s">
        <v>5331</v>
      </c>
      <c r="P86" s="12" t="s">
        <v>5331</v>
      </c>
      <c r="Q86" s="8" t="s">
        <v>5504</v>
      </c>
      <c r="R86" s="8" t="s">
        <v>5505</v>
      </c>
      <c r="S86" s="8" t="s">
        <v>5331</v>
      </c>
      <c r="T86" s="8" t="s">
        <v>5331</v>
      </c>
      <c r="U86" s="8" t="s">
        <v>5506</v>
      </c>
      <c r="V86" s="14"/>
    </row>
    <row r="87" spans="1:22" ht="15" thickBot="1">
      <c r="A87" s="7" t="s">
        <v>36</v>
      </c>
      <c r="B87" s="8" t="s">
        <v>166</v>
      </c>
      <c r="C87" s="9" t="s">
        <v>3158</v>
      </c>
      <c r="D87" s="15" t="str">
        <f ca="1">INDIRECT(CONCATENATE("DATA!D",TEXT(MATCH(C87,DATA!$S$1:$S$2656,0),0)))</f>
        <v>GRBW149294197101</v>
      </c>
      <c r="E87" s="15" t="str">
        <f ca="1">INDIRECT(CONCATENATE("DATA!B",TEXT(MATCH(C87,DATA!$S$1:$S$2656,0),0)))</f>
        <v>70 μ. από το ΒΔ άκρο της ακτής</v>
      </c>
      <c r="F87" s="10">
        <v>42520</v>
      </c>
      <c r="G87" s="16">
        <v>0.6875</v>
      </c>
      <c r="H87" s="10">
        <v>42521</v>
      </c>
      <c r="I87" s="10">
        <v>42521</v>
      </c>
      <c r="J87" s="11">
        <v>12</v>
      </c>
      <c r="K87" s="11" t="s">
        <v>5503</v>
      </c>
      <c r="L87" s="12" t="s">
        <v>5331</v>
      </c>
      <c r="M87" s="12" t="s">
        <v>5331</v>
      </c>
      <c r="N87" s="12" t="s">
        <v>5331</v>
      </c>
      <c r="O87" s="12" t="s">
        <v>5331</v>
      </c>
      <c r="P87" s="12" t="s">
        <v>5331</v>
      </c>
      <c r="Q87" s="8" t="s">
        <v>5504</v>
      </c>
      <c r="R87" s="8" t="s">
        <v>5505</v>
      </c>
      <c r="S87" s="8" t="s">
        <v>5331</v>
      </c>
      <c r="T87" s="8" t="s">
        <v>5331</v>
      </c>
      <c r="U87" s="8" t="s">
        <v>5506</v>
      </c>
      <c r="V87" s="14"/>
    </row>
    <row r="88" spans="1:22" ht="15" thickBot="1">
      <c r="A88" s="7" t="s">
        <v>36</v>
      </c>
      <c r="B88" s="8" t="s">
        <v>166</v>
      </c>
      <c r="C88" s="9" t="s">
        <v>3155</v>
      </c>
      <c r="D88" s="15" t="str">
        <f ca="1">INDIRECT(CONCATENATE("DATA!D",TEXT(MATCH(C88,DATA!$S$1:$S$2656,0),0)))</f>
        <v>GRBW149294210101</v>
      </c>
      <c r="E88" s="15" t="str">
        <f ca="1">INDIRECT(CONCATENATE("DATA!B",TEXT(MATCH(C88,DATA!$S$1:$S$2656,0),0)))</f>
        <v>200 μ. από το ΒΔ άκρο της ακτής</v>
      </c>
      <c r="F88" s="10">
        <v>42520</v>
      </c>
      <c r="G88" s="16">
        <v>0.67708333333333337</v>
      </c>
      <c r="H88" s="10">
        <v>42521</v>
      </c>
      <c r="I88" s="10">
        <v>42521</v>
      </c>
      <c r="J88" s="11">
        <v>1</v>
      </c>
      <c r="K88" s="11" t="s">
        <v>5503</v>
      </c>
      <c r="L88" s="12" t="s">
        <v>5331</v>
      </c>
      <c r="M88" s="12" t="s">
        <v>5331</v>
      </c>
      <c r="N88" s="12" t="s">
        <v>5331</v>
      </c>
      <c r="O88" s="12" t="s">
        <v>5331</v>
      </c>
      <c r="P88" s="12" t="s">
        <v>5331</v>
      </c>
      <c r="Q88" s="8" t="s">
        <v>5504</v>
      </c>
      <c r="R88" s="8" t="s">
        <v>5505</v>
      </c>
      <c r="S88" s="8" t="s">
        <v>5331</v>
      </c>
      <c r="T88" s="8" t="s">
        <v>5331</v>
      </c>
      <c r="U88" s="8" t="s">
        <v>5506</v>
      </c>
      <c r="V88" s="14"/>
    </row>
    <row r="89" spans="1:22" ht="15" thickBot="1">
      <c r="A89" s="7" t="s">
        <v>36</v>
      </c>
      <c r="B89" s="8" t="s">
        <v>166</v>
      </c>
      <c r="C89" s="9" t="s">
        <v>3200</v>
      </c>
      <c r="D89" s="15" t="str">
        <f ca="1">INDIRECT(CONCATENATE("DATA!D",TEXT(MATCH(C89,DATA!$S$1:$S$2656,0),0)))</f>
        <v>GRBW149294214101</v>
      </c>
      <c r="E89" s="15" t="str">
        <f ca="1">INDIRECT(CONCATENATE("DATA!B",TEXT(MATCH(C89,DATA!$S$1:$S$2656,0),0)))</f>
        <v>Μέσον ακτής</v>
      </c>
      <c r="F89" s="10">
        <v>42520</v>
      </c>
      <c r="G89" s="16">
        <v>0.65277777777777779</v>
      </c>
      <c r="H89" s="10">
        <v>42521</v>
      </c>
      <c r="I89" s="10">
        <v>42521</v>
      </c>
      <c r="J89" s="11">
        <v>4</v>
      </c>
      <c r="K89" s="11" t="s">
        <v>5503</v>
      </c>
      <c r="L89" s="12" t="s">
        <v>5331</v>
      </c>
      <c r="M89" s="12" t="s">
        <v>5331</v>
      </c>
      <c r="N89" s="12" t="s">
        <v>5331</v>
      </c>
      <c r="O89" s="12" t="s">
        <v>5331</v>
      </c>
      <c r="P89" s="12" t="s">
        <v>5331</v>
      </c>
      <c r="Q89" s="8" t="s">
        <v>5504</v>
      </c>
      <c r="R89" s="8" t="s">
        <v>5505</v>
      </c>
      <c r="S89" s="8" t="s">
        <v>5331</v>
      </c>
      <c r="T89" s="8" t="s">
        <v>5331</v>
      </c>
      <c r="U89" s="8" t="s">
        <v>5506</v>
      </c>
      <c r="V89" s="14"/>
    </row>
    <row r="90" spans="1:22" ht="15" thickBot="1">
      <c r="A90" s="7" t="s">
        <v>36</v>
      </c>
      <c r="B90" s="8" t="s">
        <v>166</v>
      </c>
      <c r="C90" s="9" t="s">
        <v>3187</v>
      </c>
      <c r="D90" s="15" t="str">
        <f ca="1">INDIRECT(CONCATENATE("DATA!D",TEXT(MATCH(C90,DATA!$S$1:$S$2656,0),0)))</f>
        <v>GRBW149294209101</v>
      </c>
      <c r="E90" s="15" t="str">
        <f ca="1">INDIRECT(CONCATENATE("DATA!B",TEXT(MATCH(C90,DATA!$S$1:$S$2656,0),0)))</f>
        <v>200 μ. από το ανατολικό άκρο της ακτής - Στον μεσαίο κολπίσκο</v>
      </c>
      <c r="F90" s="10">
        <v>42520</v>
      </c>
      <c r="G90" s="16">
        <v>0.64236111111111105</v>
      </c>
      <c r="H90" s="10">
        <v>42521</v>
      </c>
      <c r="I90" s="10">
        <v>42521</v>
      </c>
      <c r="J90" s="11">
        <v>2</v>
      </c>
      <c r="K90" s="11" t="s">
        <v>5503</v>
      </c>
      <c r="L90" s="12" t="s">
        <v>5331</v>
      </c>
      <c r="M90" s="12" t="s">
        <v>5331</v>
      </c>
      <c r="N90" s="12" t="s">
        <v>5331</v>
      </c>
      <c r="O90" s="12" t="s">
        <v>5331</v>
      </c>
      <c r="P90" s="12" t="s">
        <v>5331</v>
      </c>
      <c r="Q90" s="8" t="s">
        <v>5504</v>
      </c>
      <c r="R90" s="8" t="s">
        <v>5505</v>
      </c>
      <c r="S90" s="8" t="s">
        <v>5331</v>
      </c>
      <c r="T90" s="8" t="s">
        <v>5331</v>
      </c>
      <c r="U90" s="8" t="s">
        <v>5506</v>
      </c>
      <c r="V90" s="14"/>
    </row>
    <row r="91" spans="1:22" ht="15" thickBot="1">
      <c r="A91" s="7" t="s">
        <v>36</v>
      </c>
      <c r="B91" s="8" t="s">
        <v>166</v>
      </c>
      <c r="C91" s="9" t="s">
        <v>3197</v>
      </c>
      <c r="D91" s="15" t="str">
        <f ca="1">INDIRECT(CONCATENATE("DATA!D",TEXT(MATCH(C91,DATA!$S$1:$S$2656,0),0)))</f>
        <v>GRBW149294213101</v>
      </c>
      <c r="E91" s="15" t="str">
        <f ca="1">INDIRECT(CONCATENATE("DATA!B",TEXT(MATCH(C91,DATA!$S$1:$S$2656,0),0)))</f>
        <v>Μέσον ακτής</v>
      </c>
      <c r="F91" s="10">
        <v>42520</v>
      </c>
      <c r="G91" s="16">
        <v>0.63194444444444442</v>
      </c>
      <c r="H91" s="10">
        <v>42521</v>
      </c>
      <c r="I91" s="10">
        <v>42521</v>
      </c>
      <c r="J91" s="11">
        <v>6</v>
      </c>
      <c r="K91" s="11" t="s">
        <v>5503</v>
      </c>
      <c r="L91" s="12" t="s">
        <v>5331</v>
      </c>
      <c r="M91" s="12" t="s">
        <v>5331</v>
      </c>
      <c r="N91" s="12" t="s">
        <v>5331</v>
      </c>
      <c r="O91" s="12" t="s">
        <v>5331</v>
      </c>
      <c r="P91" s="12" t="s">
        <v>5331</v>
      </c>
      <c r="Q91" s="8" t="s">
        <v>5504</v>
      </c>
      <c r="R91" s="8" t="s">
        <v>5505</v>
      </c>
      <c r="S91" s="8" t="s">
        <v>5331</v>
      </c>
      <c r="T91" s="8" t="s">
        <v>5331</v>
      </c>
      <c r="U91" s="8" t="s">
        <v>5506</v>
      </c>
      <c r="V91" s="14"/>
    </row>
    <row r="92" spans="1:22" ht="15" thickBot="1">
      <c r="A92" s="7" t="s">
        <v>36</v>
      </c>
      <c r="B92" s="8" t="s">
        <v>166</v>
      </c>
      <c r="C92" s="9" t="s">
        <v>3178</v>
      </c>
      <c r="D92" s="15" t="str">
        <f ca="1">INDIRECT(CONCATENATE("DATA!D",TEXT(MATCH(C92,DATA!$S$1:$S$2656,0),0)))</f>
        <v>GRBW149294200101</v>
      </c>
      <c r="E92" s="15" t="str">
        <f ca="1">INDIRECT(CONCATENATE("DATA!B",TEXT(MATCH(C92,DATA!$S$1:$S$2656,0),0)))</f>
        <v>100 μ. από το δυτικό άκρο της ακτής</v>
      </c>
      <c r="F92" s="10">
        <v>42520</v>
      </c>
      <c r="G92" s="16">
        <v>0.61111111111111105</v>
      </c>
      <c r="H92" s="10">
        <v>42521</v>
      </c>
      <c r="I92" s="10">
        <v>42521</v>
      </c>
      <c r="J92" s="11" t="s">
        <v>5503</v>
      </c>
      <c r="K92" s="11" t="s">
        <v>5503</v>
      </c>
      <c r="L92" s="12" t="s">
        <v>5331</v>
      </c>
      <c r="M92" s="12" t="s">
        <v>5331</v>
      </c>
      <c r="N92" s="12" t="s">
        <v>5331</v>
      </c>
      <c r="O92" s="12" t="s">
        <v>5331</v>
      </c>
      <c r="P92" s="12" t="s">
        <v>5331</v>
      </c>
      <c r="Q92" s="8" t="s">
        <v>5504</v>
      </c>
      <c r="R92" s="8" t="s">
        <v>5505</v>
      </c>
      <c r="S92" s="8" t="s">
        <v>5331</v>
      </c>
      <c r="T92" s="8" t="s">
        <v>5331</v>
      </c>
      <c r="U92" s="8" t="s">
        <v>5506</v>
      </c>
      <c r="V92" s="14"/>
    </row>
    <row r="93" spans="1:22" ht="15" thickBot="1">
      <c r="A93" s="7" t="s">
        <v>36</v>
      </c>
      <c r="B93" s="8" t="s">
        <v>166</v>
      </c>
      <c r="C93" s="9" t="s">
        <v>3175</v>
      </c>
      <c r="D93" s="15" t="str">
        <f ca="1">INDIRECT(CONCATENATE("DATA!D",TEXT(MATCH(C93,DATA!$S$1:$S$2656,0),0)))</f>
        <v>GRBW149294199101</v>
      </c>
      <c r="E93" s="15" t="str">
        <f ca="1">INDIRECT(CONCATENATE("DATA!B",TEXT(MATCH(C93,DATA!$S$1:$S$2656,0),0)))</f>
        <v>Στο βόρειο άκρο της ακτής</v>
      </c>
      <c r="F93" s="10">
        <v>42520</v>
      </c>
      <c r="G93" s="16">
        <v>0.60416666666666663</v>
      </c>
      <c r="H93" s="10">
        <v>42521</v>
      </c>
      <c r="I93" s="10">
        <v>42521</v>
      </c>
      <c r="J93" s="11" t="s">
        <v>5503</v>
      </c>
      <c r="K93" s="11" t="s">
        <v>5503</v>
      </c>
      <c r="L93" s="12" t="s">
        <v>5331</v>
      </c>
      <c r="M93" s="12" t="s">
        <v>5331</v>
      </c>
      <c r="N93" s="12" t="s">
        <v>5331</v>
      </c>
      <c r="O93" s="12" t="s">
        <v>5331</v>
      </c>
      <c r="P93" s="12" t="s">
        <v>5331</v>
      </c>
      <c r="Q93" s="8" t="s">
        <v>5504</v>
      </c>
      <c r="R93" s="8" t="s">
        <v>5505</v>
      </c>
      <c r="S93" s="8" t="s">
        <v>5331</v>
      </c>
      <c r="T93" s="8" t="s">
        <v>5331</v>
      </c>
      <c r="U93" s="8" t="s">
        <v>5506</v>
      </c>
      <c r="V93" s="14"/>
    </row>
    <row r="94" spans="1:22" ht="15" thickBot="1">
      <c r="A94" s="7" t="s">
        <v>36</v>
      </c>
      <c r="B94" s="8" t="s">
        <v>166</v>
      </c>
      <c r="C94" s="9" t="s">
        <v>3181</v>
      </c>
      <c r="D94" s="15" t="str">
        <f ca="1">INDIRECT(CONCATENATE("DATA!D",TEXT(MATCH(C94,DATA!$S$1:$S$2656,0),0)))</f>
        <v>GRBW149294208101</v>
      </c>
      <c r="E94" s="15" t="str">
        <f ca="1">INDIRECT(CONCATENATE("DATA!B",TEXT(MATCH(C94,DATA!$S$1:$S$2656,0),0)))</f>
        <v>50 μ. από το ΝΔ άκρο της ακτής</v>
      </c>
      <c r="F94" s="10">
        <v>42520</v>
      </c>
      <c r="G94" s="16">
        <v>0.59722222222222221</v>
      </c>
      <c r="H94" s="10">
        <v>42521</v>
      </c>
      <c r="I94" s="10">
        <v>42521</v>
      </c>
      <c r="J94" s="11" t="s">
        <v>5503</v>
      </c>
      <c r="K94" s="11" t="s">
        <v>5503</v>
      </c>
      <c r="L94" s="12" t="s">
        <v>5331</v>
      </c>
      <c r="M94" s="12" t="s">
        <v>5331</v>
      </c>
      <c r="N94" s="12" t="s">
        <v>5331</v>
      </c>
      <c r="O94" s="12" t="s">
        <v>5331</v>
      </c>
      <c r="P94" s="12" t="s">
        <v>5331</v>
      </c>
      <c r="Q94" s="8" t="s">
        <v>5504</v>
      </c>
      <c r="R94" s="8" t="s">
        <v>5505</v>
      </c>
      <c r="S94" s="8" t="s">
        <v>5331</v>
      </c>
      <c r="T94" s="8" t="s">
        <v>5331</v>
      </c>
      <c r="U94" s="8" t="s">
        <v>5506</v>
      </c>
      <c r="V94" s="14"/>
    </row>
    <row r="95" spans="1:22" ht="15" thickBot="1">
      <c r="A95" s="7" t="s">
        <v>36</v>
      </c>
      <c r="B95" s="8" t="s">
        <v>166</v>
      </c>
      <c r="C95" s="9" t="s">
        <v>3184</v>
      </c>
      <c r="D95" s="15" t="str">
        <f ca="1">INDIRECT(CONCATENATE("DATA!D",TEXT(MATCH(C95,DATA!$S$1:$S$2656,0),0)))</f>
        <v>GRBW149294204101</v>
      </c>
      <c r="E95" s="15" t="str">
        <f ca="1">INDIRECT(CONCATENATE("DATA!B",TEXT(MATCH(C95,DATA!$S$1:$S$2656,0),0)))</f>
        <v>Μέσον ακτής</v>
      </c>
      <c r="F95" s="10">
        <v>42520</v>
      </c>
      <c r="G95" s="16">
        <v>0.59027777777777779</v>
      </c>
      <c r="H95" s="10">
        <v>42521</v>
      </c>
      <c r="I95" s="10">
        <v>42521</v>
      </c>
      <c r="J95" s="11" t="s">
        <v>5503</v>
      </c>
      <c r="K95" s="11" t="s">
        <v>5503</v>
      </c>
      <c r="L95" s="12" t="s">
        <v>5331</v>
      </c>
      <c r="M95" s="12" t="s">
        <v>5331</v>
      </c>
      <c r="N95" s="12" t="s">
        <v>5331</v>
      </c>
      <c r="O95" s="12" t="s">
        <v>5331</v>
      </c>
      <c r="P95" s="12" t="s">
        <v>5331</v>
      </c>
      <c r="Q95" s="8" t="s">
        <v>5504</v>
      </c>
      <c r="R95" s="8" t="s">
        <v>5505</v>
      </c>
      <c r="S95" s="8" t="s">
        <v>5331</v>
      </c>
      <c r="T95" s="8" t="s">
        <v>5331</v>
      </c>
      <c r="U95" s="8" t="s">
        <v>5506</v>
      </c>
      <c r="V95" s="14"/>
    </row>
    <row r="96" spans="1:22" ht="15" thickBot="1">
      <c r="A96" s="7" t="s">
        <v>36</v>
      </c>
      <c r="B96" s="8" t="s">
        <v>166</v>
      </c>
      <c r="C96" s="9" t="s">
        <v>3191</v>
      </c>
      <c r="D96" s="15" t="str">
        <f ca="1">INDIRECT(CONCATENATE("DATA!D",TEXT(MATCH(C96,DATA!$S$1:$S$2656,0),0)))</f>
        <v>GRBW149294201101</v>
      </c>
      <c r="E96" s="15" t="str">
        <f ca="1">INDIRECT(CONCATENATE("DATA!B",TEXT(MATCH(C96,DATA!$S$1:$S$2656,0),0)))</f>
        <v>180 μ. από το ανατολικό άκρο της ακτής</v>
      </c>
      <c r="F96" s="10">
        <v>42520</v>
      </c>
      <c r="G96" s="16">
        <v>0.58333333333333337</v>
      </c>
      <c r="H96" s="10">
        <v>42521</v>
      </c>
      <c r="I96" s="10">
        <v>42521</v>
      </c>
      <c r="J96" s="11">
        <v>2</v>
      </c>
      <c r="K96" s="11" t="s">
        <v>5503</v>
      </c>
      <c r="L96" s="12" t="s">
        <v>5331</v>
      </c>
      <c r="M96" s="12" t="s">
        <v>5331</v>
      </c>
      <c r="N96" s="12" t="s">
        <v>5331</v>
      </c>
      <c r="O96" s="12" t="s">
        <v>5331</v>
      </c>
      <c r="P96" s="12" t="s">
        <v>5331</v>
      </c>
      <c r="Q96" s="8" t="s">
        <v>5504</v>
      </c>
      <c r="R96" s="8" t="s">
        <v>5505</v>
      </c>
      <c r="S96" s="8" t="s">
        <v>5331</v>
      </c>
      <c r="T96" s="8" t="s">
        <v>5331</v>
      </c>
      <c r="U96" s="8" t="s">
        <v>5506</v>
      </c>
      <c r="V96" s="14"/>
    </row>
    <row r="97" spans="1:22" ht="15" thickBot="1">
      <c r="A97" s="7" t="s">
        <v>36</v>
      </c>
      <c r="B97" s="8" t="s">
        <v>166</v>
      </c>
      <c r="C97" s="9" t="s">
        <v>3171</v>
      </c>
      <c r="D97" s="15" t="str">
        <f ca="1">INDIRECT(CONCATENATE("DATA!D",TEXT(MATCH(C97,DATA!$S$1:$S$2656,0),0)))</f>
        <v>GRBW149294205101</v>
      </c>
      <c r="E97" s="15" t="str">
        <f ca="1">INDIRECT(CONCATENATE("DATA!B",TEXT(MATCH(C97,DATA!$S$1:$S$2656,0),0)))</f>
        <v>70 μ. από το ανατολικό άκρο της ακτής</v>
      </c>
      <c r="F97" s="10">
        <v>42520</v>
      </c>
      <c r="G97" s="16">
        <v>0.57291666666666663</v>
      </c>
      <c r="H97" s="10">
        <v>42521</v>
      </c>
      <c r="I97" s="10">
        <v>42521</v>
      </c>
      <c r="J97" s="11" t="s">
        <v>5503</v>
      </c>
      <c r="K97" s="11" t="s">
        <v>5503</v>
      </c>
      <c r="L97" s="12" t="s">
        <v>5331</v>
      </c>
      <c r="M97" s="12" t="s">
        <v>5331</v>
      </c>
      <c r="N97" s="12" t="s">
        <v>5331</v>
      </c>
      <c r="O97" s="12" t="s">
        <v>5331</v>
      </c>
      <c r="P97" s="12" t="s">
        <v>5331</v>
      </c>
      <c r="Q97" s="8" t="s">
        <v>5504</v>
      </c>
      <c r="R97" s="8" t="s">
        <v>5505</v>
      </c>
      <c r="S97" s="8" t="s">
        <v>5331</v>
      </c>
      <c r="T97" s="8" t="s">
        <v>5331</v>
      </c>
      <c r="U97" s="8" t="s">
        <v>5506</v>
      </c>
      <c r="V97" s="14"/>
    </row>
    <row r="98" spans="1:22" ht="15" thickBot="1">
      <c r="A98" s="7" t="s">
        <v>36</v>
      </c>
      <c r="B98" s="8" t="s">
        <v>166</v>
      </c>
      <c r="C98" s="9" t="s">
        <v>3194</v>
      </c>
      <c r="D98" s="15" t="str">
        <f ca="1">INDIRECT(CONCATENATE("DATA!D",TEXT(MATCH(C98,DATA!$S$1:$S$2656,0),0)))</f>
        <v>GRBW149294211101</v>
      </c>
      <c r="E98" s="15" t="str">
        <f ca="1">INDIRECT(CONCATENATE("DATA!B",TEXT(MATCH(C98,DATA!$S$1:$S$2656,0),0)))</f>
        <v>Μέσον ακτής</v>
      </c>
      <c r="F98" s="10">
        <v>42520</v>
      </c>
      <c r="G98" s="16">
        <v>0.55555555555555558</v>
      </c>
      <c r="H98" s="10">
        <v>42521</v>
      </c>
      <c r="I98" s="10">
        <v>42521</v>
      </c>
      <c r="J98" s="11">
        <v>3</v>
      </c>
      <c r="K98" s="11" t="s">
        <v>5503</v>
      </c>
      <c r="L98" s="12" t="s">
        <v>5331</v>
      </c>
      <c r="M98" s="12" t="s">
        <v>5331</v>
      </c>
      <c r="N98" s="12" t="s">
        <v>5331</v>
      </c>
      <c r="O98" s="12" t="s">
        <v>5331</v>
      </c>
      <c r="P98" s="12" t="s">
        <v>5331</v>
      </c>
      <c r="Q98" s="8" t="s">
        <v>5504</v>
      </c>
      <c r="R98" s="8" t="s">
        <v>5505</v>
      </c>
      <c r="S98" s="8" t="s">
        <v>5331</v>
      </c>
      <c r="T98" s="8" t="s">
        <v>5331</v>
      </c>
      <c r="U98" s="8" t="s">
        <v>5506</v>
      </c>
      <c r="V98" s="14"/>
    </row>
    <row r="99" spans="1:22" ht="15" thickBot="1">
      <c r="A99" s="7" t="s">
        <v>36</v>
      </c>
      <c r="B99" s="8" t="s">
        <v>166</v>
      </c>
      <c r="C99" s="9" t="s">
        <v>5496</v>
      </c>
      <c r="D99" s="15" t="str">
        <f ca="1">INDIRECT(CONCATENATE("DATA!D",TEXT(MATCH(C99,DATA!$S$1:$S$2656,0),0)))</f>
        <v>GRBW149294212101</v>
      </c>
      <c r="E99" s="15" t="str">
        <f ca="1">INDIRECT(CONCATENATE("DATA!B",TEXT(MATCH(C99,DATA!$S$1:$S$2656,0),0)))</f>
        <v>55 μ. από το ανατολικό άκρο της ακτής</v>
      </c>
      <c r="F99" s="10">
        <v>42520</v>
      </c>
      <c r="G99" s="16">
        <v>0.54513888888888895</v>
      </c>
      <c r="H99" s="10">
        <v>42521</v>
      </c>
      <c r="I99" s="10">
        <v>42521</v>
      </c>
      <c r="J99" s="11">
        <v>38</v>
      </c>
      <c r="K99" s="11">
        <v>212</v>
      </c>
      <c r="L99" s="12" t="s">
        <v>5331</v>
      </c>
      <c r="M99" s="12" t="s">
        <v>5331</v>
      </c>
      <c r="N99" s="12" t="s">
        <v>5331</v>
      </c>
      <c r="O99" s="12" t="s">
        <v>5331</v>
      </c>
      <c r="P99" s="12" t="s">
        <v>5331</v>
      </c>
      <c r="Q99" s="8" t="s">
        <v>5504</v>
      </c>
      <c r="R99" s="8" t="s">
        <v>5505</v>
      </c>
      <c r="S99" s="8" t="s">
        <v>5331</v>
      </c>
      <c r="T99" s="8" t="s">
        <v>5331</v>
      </c>
      <c r="U99" s="8" t="s">
        <v>5506</v>
      </c>
      <c r="V99" s="14"/>
    </row>
    <row r="100" spans="1:22" ht="15" thickBot="1">
      <c r="A100" s="7" t="s">
        <v>36</v>
      </c>
      <c r="B100" s="8" t="s">
        <v>166</v>
      </c>
      <c r="C100" s="9" t="s">
        <v>3168</v>
      </c>
      <c r="D100" s="15" t="str">
        <f ca="1">INDIRECT(CONCATENATE("DATA!D",TEXT(MATCH(C100,DATA!$S$1:$S$2656,0),0)))</f>
        <v>GRBW149294203101</v>
      </c>
      <c r="E100" s="15" t="str">
        <f ca="1">INDIRECT(CONCATENATE("DATA!B",TEXT(MATCH(C100,DATA!$S$1:$S$2656,0),0)))</f>
        <v>Μέσον ακτής</v>
      </c>
      <c r="F100" s="10">
        <v>42520</v>
      </c>
      <c r="G100" s="16">
        <v>0.53263888888888888</v>
      </c>
      <c r="H100" s="10">
        <v>42521</v>
      </c>
      <c r="I100" s="10">
        <v>42521</v>
      </c>
      <c r="J100" s="11">
        <v>2</v>
      </c>
      <c r="K100" s="11" t="s">
        <v>5503</v>
      </c>
      <c r="L100" s="12" t="s">
        <v>5331</v>
      </c>
      <c r="M100" s="12" t="s">
        <v>5331</v>
      </c>
      <c r="N100" s="12" t="s">
        <v>5331</v>
      </c>
      <c r="O100" s="12" t="s">
        <v>5331</v>
      </c>
      <c r="P100" s="12" t="s">
        <v>5331</v>
      </c>
      <c r="Q100" s="8" t="s">
        <v>5504</v>
      </c>
      <c r="R100" s="8" t="s">
        <v>5505</v>
      </c>
      <c r="S100" s="8" t="s">
        <v>5331</v>
      </c>
      <c r="T100" s="8" t="s">
        <v>5331</v>
      </c>
      <c r="U100" s="8" t="s">
        <v>5506</v>
      </c>
      <c r="V100" s="14"/>
    </row>
    <row r="101" spans="1:22" ht="15" thickBot="1">
      <c r="A101" s="7" t="s">
        <v>36</v>
      </c>
      <c r="B101" s="8" t="s">
        <v>166</v>
      </c>
      <c r="C101" s="9" t="s">
        <v>3161</v>
      </c>
      <c r="D101" s="15" t="str">
        <f ca="1">INDIRECT(CONCATENATE("DATA!D",TEXT(MATCH(C101,DATA!$S$1:$S$2656,0),0)))</f>
        <v>GRBW149294195101</v>
      </c>
      <c r="E101" s="15" t="str">
        <f ca="1">INDIRECT(CONCATENATE("DATA!B",TEXT(MATCH(C101,DATA!$S$1:$S$2656,0),0)))</f>
        <v>40 μ. από το ανατολικό άκρο της ακτής</v>
      </c>
      <c r="F101" s="10">
        <v>42520</v>
      </c>
      <c r="G101" s="16">
        <v>0.4861111111111111</v>
      </c>
      <c r="H101" s="10">
        <v>42521</v>
      </c>
      <c r="I101" s="10">
        <v>42521</v>
      </c>
      <c r="J101" s="11">
        <v>7</v>
      </c>
      <c r="K101" s="11" t="s">
        <v>5503</v>
      </c>
      <c r="L101" s="12" t="s">
        <v>5331</v>
      </c>
      <c r="M101" s="12" t="s">
        <v>5331</v>
      </c>
      <c r="N101" s="12" t="s">
        <v>5331</v>
      </c>
      <c r="O101" s="12" t="s">
        <v>5331</v>
      </c>
      <c r="P101" s="12" t="s">
        <v>5331</v>
      </c>
      <c r="Q101" s="8" t="s">
        <v>5504</v>
      </c>
      <c r="R101" s="8" t="s">
        <v>5505</v>
      </c>
      <c r="S101" s="8" t="s">
        <v>5331</v>
      </c>
      <c r="T101" s="8" t="s">
        <v>5331</v>
      </c>
      <c r="U101" s="8" t="s">
        <v>5506</v>
      </c>
      <c r="V101" s="14"/>
    </row>
    <row r="102" spans="1:22" ht="15" thickBot="1">
      <c r="A102" s="7" t="s">
        <v>36</v>
      </c>
      <c r="B102" s="8" t="s">
        <v>165</v>
      </c>
      <c r="C102" s="9" t="s">
        <v>2726</v>
      </c>
      <c r="D102" s="15" t="str">
        <f ca="1">INDIRECT(CONCATENATE("DATA!D",TEXT(MATCH(C102,DATA!$S$1:$S$2656,0),0)))</f>
        <v>GRBW149293101101</v>
      </c>
      <c r="E102" s="15" t="str">
        <f ca="1">INDIRECT(CONCATENATE("DATA!B",TEXT(MATCH(C102,DATA!$S$1:$S$2656,0),0)))</f>
        <v>Μέσον ακτής</v>
      </c>
      <c r="F102" s="10">
        <v>42520</v>
      </c>
      <c r="G102" s="16">
        <v>0.52430555555555558</v>
      </c>
      <c r="H102" s="10">
        <v>42521</v>
      </c>
      <c r="I102" s="10">
        <v>42521</v>
      </c>
      <c r="J102" s="11">
        <v>2</v>
      </c>
      <c r="K102" s="11">
        <v>4</v>
      </c>
      <c r="L102" s="12" t="s">
        <v>5331</v>
      </c>
      <c r="M102" s="12" t="s">
        <v>5331</v>
      </c>
      <c r="N102" s="12" t="s">
        <v>5331</v>
      </c>
      <c r="O102" s="12" t="s">
        <v>5331</v>
      </c>
      <c r="P102" s="12" t="s">
        <v>5331</v>
      </c>
      <c r="Q102" s="8" t="s">
        <v>5504</v>
      </c>
      <c r="R102" s="8" t="s">
        <v>5505</v>
      </c>
      <c r="S102" s="8" t="s">
        <v>5331</v>
      </c>
      <c r="T102" s="8" t="s">
        <v>5331</v>
      </c>
      <c r="U102" s="8" t="s">
        <v>5506</v>
      </c>
      <c r="V102" s="14"/>
    </row>
    <row r="103" spans="1:22" ht="15" thickBot="1">
      <c r="A103" s="7" t="s">
        <v>36</v>
      </c>
      <c r="B103" s="8" t="s">
        <v>147</v>
      </c>
      <c r="C103" s="9" t="s">
        <v>2748</v>
      </c>
      <c r="D103" s="15" t="str">
        <f ca="1">INDIRECT(CONCATENATE("DATA!D",TEXT(MATCH(C103,DATA!$S$1:$S$2656,0),0)))</f>
        <v>GRBW149275029101</v>
      </c>
      <c r="E103" s="15" t="str">
        <f ca="1">INDIRECT(CONCATENATE("DATA!B",TEXT(MATCH(C103,DATA!$S$1:$S$2656,0),0)))</f>
        <v>130 μ. από το δυτικό άκρο της ακτής</v>
      </c>
      <c r="F103" s="10">
        <v>42520</v>
      </c>
      <c r="G103" s="16">
        <v>0.62361111111111112</v>
      </c>
      <c r="H103" s="10">
        <v>42521</v>
      </c>
      <c r="I103" s="10">
        <v>42521</v>
      </c>
      <c r="J103" s="11" t="s">
        <v>5503</v>
      </c>
      <c r="K103" s="11" t="s">
        <v>5503</v>
      </c>
      <c r="L103" s="12" t="s">
        <v>5331</v>
      </c>
      <c r="M103" s="12" t="s">
        <v>5331</v>
      </c>
      <c r="N103" s="12" t="s">
        <v>5331</v>
      </c>
      <c r="O103" s="12" t="s">
        <v>5331</v>
      </c>
      <c r="P103" s="12" t="s">
        <v>5331</v>
      </c>
      <c r="Q103" s="8" t="s">
        <v>5504</v>
      </c>
      <c r="R103" s="8" t="s">
        <v>5505</v>
      </c>
      <c r="S103" s="8" t="s">
        <v>5331</v>
      </c>
      <c r="T103" s="8" t="s">
        <v>5331</v>
      </c>
      <c r="U103" s="8" t="s">
        <v>5506</v>
      </c>
      <c r="V103" s="14"/>
    </row>
    <row r="104" spans="1:22" ht="15" thickBot="1">
      <c r="A104" s="7" t="s">
        <v>36</v>
      </c>
      <c r="B104" s="8" t="s">
        <v>147</v>
      </c>
      <c r="C104" s="9" t="s">
        <v>2738</v>
      </c>
      <c r="D104" s="15" t="str">
        <f ca="1">INDIRECT(CONCATENATE("DATA!D",TEXT(MATCH(C104,DATA!$S$1:$S$2656,0),0)))</f>
        <v>GRBW149275030101</v>
      </c>
      <c r="E104" s="15" t="str">
        <f ca="1">INDIRECT(CONCATENATE("DATA!B",TEXT(MATCH(C104,DATA!$S$1:$S$2656,0),0)))</f>
        <v>Μέσον ακτής</v>
      </c>
      <c r="F104" s="10">
        <v>42520</v>
      </c>
      <c r="G104" s="16">
        <v>0.57638888888888895</v>
      </c>
      <c r="H104" s="10">
        <v>42521</v>
      </c>
      <c r="I104" s="10">
        <v>42521</v>
      </c>
      <c r="J104" s="11" t="s">
        <v>5503</v>
      </c>
      <c r="K104" s="11" t="s">
        <v>5503</v>
      </c>
      <c r="L104" s="12" t="s">
        <v>5331</v>
      </c>
      <c r="M104" s="12" t="s">
        <v>5331</v>
      </c>
      <c r="N104" s="12" t="s">
        <v>5331</v>
      </c>
      <c r="O104" s="12" t="s">
        <v>5331</v>
      </c>
      <c r="P104" s="12" t="s">
        <v>5331</v>
      </c>
      <c r="Q104" s="8" t="s">
        <v>5507</v>
      </c>
      <c r="R104" s="8" t="s">
        <v>5517</v>
      </c>
      <c r="S104" s="8" t="s">
        <v>5331</v>
      </c>
      <c r="T104" s="8" t="s">
        <v>5331</v>
      </c>
      <c r="U104" s="8" t="s">
        <v>5506</v>
      </c>
      <c r="V104" s="14"/>
    </row>
    <row r="105" spans="1:22" ht="15" thickBot="1">
      <c r="A105" s="7" t="s">
        <v>36</v>
      </c>
      <c r="B105" s="8" t="s">
        <v>147</v>
      </c>
      <c r="C105" s="9" t="s">
        <v>5437</v>
      </c>
      <c r="D105" s="15" t="str">
        <f ca="1">INDIRECT(CONCATENATE("DATA!D",TEXT(MATCH(C105,DATA!$S$1:$S$2656,0),0)))</f>
        <v>GRBW149275026101</v>
      </c>
      <c r="E105" s="15" t="str">
        <f ca="1">INDIRECT(CONCATENATE("DATA!B",TEXT(MATCH(C105,DATA!$S$1:$S$2656,0),0)))</f>
        <v>Μέσον ακτής</v>
      </c>
      <c r="F105" s="10">
        <v>42520</v>
      </c>
      <c r="G105" s="16">
        <v>0.58819444444444446</v>
      </c>
      <c r="H105" s="10">
        <v>42521</v>
      </c>
      <c r="I105" s="10">
        <v>42521</v>
      </c>
      <c r="J105" s="11">
        <v>1</v>
      </c>
      <c r="K105" s="11" t="s">
        <v>5503</v>
      </c>
      <c r="L105" s="12" t="s">
        <v>5331</v>
      </c>
      <c r="M105" s="12" t="s">
        <v>5331</v>
      </c>
      <c r="N105" s="12" t="s">
        <v>5331</v>
      </c>
      <c r="O105" s="12" t="s">
        <v>5331</v>
      </c>
      <c r="P105" s="12" t="s">
        <v>5331</v>
      </c>
      <c r="Q105" s="8" t="s">
        <v>5504</v>
      </c>
      <c r="R105" s="8" t="s">
        <v>5505</v>
      </c>
      <c r="S105" s="8" t="s">
        <v>5331</v>
      </c>
      <c r="T105" s="8" t="s">
        <v>5331</v>
      </c>
      <c r="U105" s="8" t="s">
        <v>5506</v>
      </c>
      <c r="V105" s="14"/>
    </row>
    <row r="106" spans="1:22" ht="15" thickBot="1">
      <c r="A106" s="7" t="s">
        <v>36</v>
      </c>
      <c r="B106" s="8" t="s">
        <v>147</v>
      </c>
      <c r="C106" s="9" t="s">
        <v>2735</v>
      </c>
      <c r="D106" s="15" t="str">
        <f ca="1">INDIRECT(CONCATENATE("DATA!D",TEXT(MATCH(C106,DATA!$S$1:$S$2656,0),0)))</f>
        <v>GRBW149275027101</v>
      </c>
      <c r="E106" s="15" t="str">
        <f ca="1">INDIRECT(CONCATENATE("DATA!B",TEXT(MATCH(C106,DATA!$S$1:$S$2656,0),0)))</f>
        <v>Μέσον ακτής</v>
      </c>
      <c r="F106" s="10">
        <v>42520</v>
      </c>
      <c r="G106" s="16">
        <v>0.59722222222222221</v>
      </c>
      <c r="H106" s="10">
        <v>42521</v>
      </c>
      <c r="I106" s="10">
        <v>42521</v>
      </c>
      <c r="J106" s="11">
        <v>1</v>
      </c>
      <c r="K106" s="11" t="s">
        <v>5503</v>
      </c>
      <c r="L106" s="12" t="s">
        <v>5331</v>
      </c>
      <c r="M106" s="12" t="s">
        <v>5331</v>
      </c>
      <c r="N106" s="12" t="s">
        <v>5331</v>
      </c>
      <c r="O106" s="12" t="s">
        <v>5331</v>
      </c>
      <c r="P106" s="12" t="s">
        <v>5331</v>
      </c>
      <c r="Q106" s="8" t="s">
        <v>5504</v>
      </c>
      <c r="R106" s="8" t="s">
        <v>5505</v>
      </c>
      <c r="S106" s="8" t="s">
        <v>5331</v>
      </c>
      <c r="T106" s="8" t="s">
        <v>5331</v>
      </c>
      <c r="U106" s="8" t="s">
        <v>5506</v>
      </c>
      <c r="V106" s="14"/>
    </row>
    <row r="107" spans="1:22" ht="15" thickBot="1">
      <c r="A107" s="7" t="s">
        <v>36</v>
      </c>
      <c r="B107" s="8" t="s">
        <v>147</v>
      </c>
      <c r="C107" s="9" t="s">
        <v>2745</v>
      </c>
      <c r="D107" s="15" t="str">
        <f ca="1">INDIRECT(CONCATENATE("DATA!D",TEXT(MATCH(C107,DATA!$S$1:$S$2656,0),0)))</f>
        <v>GRBW149275028101</v>
      </c>
      <c r="E107" s="15" t="str">
        <f ca="1">INDIRECT(CONCATENATE("DATA!B",TEXT(MATCH(C107,DATA!$S$1:$S$2656,0),0)))</f>
        <v>Μέσον ακτής</v>
      </c>
      <c r="F107" s="10">
        <v>42520</v>
      </c>
      <c r="G107" s="16">
        <v>0.60763888888888895</v>
      </c>
      <c r="H107" s="10">
        <v>42521</v>
      </c>
      <c r="I107" s="10">
        <v>42521</v>
      </c>
      <c r="J107" s="11">
        <v>2</v>
      </c>
      <c r="K107" s="11" t="s">
        <v>5503</v>
      </c>
      <c r="L107" s="12" t="s">
        <v>5331</v>
      </c>
      <c r="M107" s="12" t="s">
        <v>5331</v>
      </c>
      <c r="N107" s="12" t="s">
        <v>5331</v>
      </c>
      <c r="O107" s="12" t="s">
        <v>5331</v>
      </c>
      <c r="P107" s="12" t="s">
        <v>5331</v>
      </c>
      <c r="Q107" s="8" t="s">
        <v>5504</v>
      </c>
      <c r="R107" s="8" t="s">
        <v>5505</v>
      </c>
      <c r="S107" s="8" t="s">
        <v>5331</v>
      </c>
      <c r="T107" s="8" t="s">
        <v>5331</v>
      </c>
      <c r="U107" s="8" t="s">
        <v>5506</v>
      </c>
      <c r="V107" s="14"/>
    </row>
    <row r="108" spans="1:22" ht="15" thickBot="1">
      <c r="A108" s="7" t="s">
        <v>36</v>
      </c>
      <c r="B108" s="8" t="s">
        <v>147</v>
      </c>
      <c r="C108" s="9" t="s">
        <v>2732</v>
      </c>
      <c r="D108" s="15" t="str">
        <f ca="1">INDIRECT(CONCATENATE("DATA!D",TEXT(MATCH(C108,DATA!$S$1:$S$2656,0),0)))</f>
        <v>GRBW149275024101</v>
      </c>
      <c r="E108" s="15" t="str">
        <f ca="1">INDIRECT(CONCATENATE("DATA!B",TEXT(MATCH(C108,DATA!$S$1:$S$2656,0),0)))</f>
        <v>Στο βόρειο άκρο της ακτής</v>
      </c>
      <c r="F108" s="10">
        <v>42520</v>
      </c>
      <c r="G108" s="16">
        <v>0.61111111111111105</v>
      </c>
      <c r="H108" s="10">
        <v>42521</v>
      </c>
      <c r="I108" s="10">
        <v>42521</v>
      </c>
      <c r="J108" s="11">
        <v>14</v>
      </c>
      <c r="K108" s="11" t="s">
        <v>5503</v>
      </c>
      <c r="L108" s="12" t="s">
        <v>5331</v>
      </c>
      <c r="M108" s="12" t="s">
        <v>5331</v>
      </c>
      <c r="N108" s="12" t="s">
        <v>5331</v>
      </c>
      <c r="O108" s="12" t="s">
        <v>5331</v>
      </c>
      <c r="P108" s="12" t="s">
        <v>5331</v>
      </c>
      <c r="Q108" s="8" t="s">
        <v>5504</v>
      </c>
      <c r="R108" s="8" t="s">
        <v>5505</v>
      </c>
      <c r="S108" s="8" t="s">
        <v>5331</v>
      </c>
      <c r="T108" s="8" t="s">
        <v>5331</v>
      </c>
      <c r="U108" s="8" t="s">
        <v>5506</v>
      </c>
      <c r="V108" s="14"/>
    </row>
    <row r="109" spans="1:22" ht="15" thickBot="1">
      <c r="A109" s="7" t="s">
        <v>36</v>
      </c>
      <c r="B109" s="8" t="s">
        <v>147</v>
      </c>
      <c r="C109" s="9" t="s">
        <v>2741</v>
      </c>
      <c r="D109" s="15" t="str">
        <f ca="1">INDIRECT(CONCATENATE("DATA!D",TEXT(MATCH(C109,DATA!$S$1:$S$2656,0),0)))</f>
        <v>GRBW149275023101</v>
      </c>
      <c r="E109" s="15" t="str">
        <f ca="1">INDIRECT(CONCATENATE("DATA!B",TEXT(MATCH(C109,DATA!$S$1:$S$2656,0),0)))</f>
        <v>250μ. από το ανατολικό άκρο της ακτής</v>
      </c>
      <c r="F109" s="10">
        <v>42520</v>
      </c>
      <c r="G109" s="16">
        <v>0.62152777777777779</v>
      </c>
      <c r="H109" s="10">
        <v>42521</v>
      </c>
      <c r="I109" s="10">
        <v>42521</v>
      </c>
      <c r="J109" s="11">
        <v>1</v>
      </c>
      <c r="K109" s="11" t="s">
        <v>5503</v>
      </c>
      <c r="L109" s="12" t="s">
        <v>5331</v>
      </c>
      <c r="M109" s="12" t="s">
        <v>5331</v>
      </c>
      <c r="N109" s="12" t="s">
        <v>5331</v>
      </c>
      <c r="O109" s="12" t="s">
        <v>5331</v>
      </c>
      <c r="P109" s="12" t="s">
        <v>5331</v>
      </c>
      <c r="Q109" s="8" t="s">
        <v>5504</v>
      </c>
      <c r="R109" s="8" t="s">
        <v>5505</v>
      </c>
      <c r="S109" s="8" t="s">
        <v>5331</v>
      </c>
      <c r="T109" s="8" t="s">
        <v>5331</v>
      </c>
      <c r="U109" s="8" t="s">
        <v>5506</v>
      </c>
      <c r="V109" s="14"/>
    </row>
    <row r="110" spans="1:22" ht="15" thickBot="1">
      <c r="A110" s="7" t="s">
        <v>36</v>
      </c>
      <c r="B110" s="8" t="s">
        <v>148</v>
      </c>
      <c r="C110" s="9" t="s">
        <v>2834</v>
      </c>
      <c r="D110" s="15" t="str">
        <f ca="1">INDIRECT(CONCATENATE("DATA!D",TEXT(MATCH(C110,DATA!$S$1:$S$2656,0),0)))</f>
        <v>GRBW149276068101</v>
      </c>
      <c r="E110" s="15" t="str">
        <f ca="1">INDIRECT(CONCATENATE("DATA!B",TEXT(MATCH(C110,DATA!$S$1:$S$2656,0),0)))</f>
        <v>Μέσον ακτής</v>
      </c>
      <c r="F110" s="10">
        <v>42520</v>
      </c>
      <c r="G110" s="16">
        <v>0.58333333333333337</v>
      </c>
      <c r="H110" s="10">
        <v>42521</v>
      </c>
      <c r="I110" s="10">
        <v>42521</v>
      </c>
      <c r="J110" s="11" t="s">
        <v>5503</v>
      </c>
      <c r="K110" s="11" t="s">
        <v>5503</v>
      </c>
      <c r="L110" s="12" t="s">
        <v>5331</v>
      </c>
      <c r="M110" s="12" t="s">
        <v>5331</v>
      </c>
      <c r="N110" s="12" t="s">
        <v>5331</v>
      </c>
      <c r="O110" s="12" t="s">
        <v>5331</v>
      </c>
      <c r="P110" s="12" t="s">
        <v>5330</v>
      </c>
      <c r="Q110" s="8" t="s">
        <v>5504</v>
      </c>
      <c r="R110" s="8" t="s">
        <v>5505</v>
      </c>
      <c r="S110" s="8" t="s">
        <v>5331</v>
      </c>
      <c r="T110" s="8" t="s">
        <v>5331</v>
      </c>
      <c r="U110" s="8" t="s">
        <v>5506</v>
      </c>
      <c r="V110" s="14"/>
    </row>
    <row r="111" spans="1:22" ht="15" thickBot="1">
      <c r="A111" s="7" t="s">
        <v>36</v>
      </c>
      <c r="B111" s="8" t="s">
        <v>148</v>
      </c>
      <c r="C111" s="9" t="s">
        <v>5502</v>
      </c>
      <c r="D111" s="15" t="str">
        <f ca="1">INDIRECT(CONCATENATE("DATA!D",TEXT(MATCH(C111,DATA!$S$1:$S$2656,0),0)))</f>
        <v>GRBW149276072101</v>
      </c>
      <c r="E111" s="15" t="str">
        <f ca="1">INDIRECT(CONCATENATE("DATA!B",TEXT(MATCH(C111,DATA!$S$1:$S$2656,0),0)))</f>
        <v>Μέσον ακτής</v>
      </c>
      <c r="F111" s="10">
        <v>42520</v>
      </c>
      <c r="G111" s="16">
        <v>0.55208333333333337</v>
      </c>
      <c r="H111" s="10">
        <v>42521</v>
      </c>
      <c r="I111" s="10">
        <v>42521</v>
      </c>
      <c r="J111" s="11">
        <v>84</v>
      </c>
      <c r="K111" s="11">
        <v>16</v>
      </c>
      <c r="L111" s="12" t="s">
        <v>5331</v>
      </c>
      <c r="M111" s="12" t="s">
        <v>5331</v>
      </c>
      <c r="N111" s="12" t="s">
        <v>5331</v>
      </c>
      <c r="O111" s="12" t="s">
        <v>5331</v>
      </c>
      <c r="P111" s="12" t="s">
        <v>5331</v>
      </c>
      <c r="Q111" s="8" t="s">
        <v>5504</v>
      </c>
      <c r="R111" s="8" t="s">
        <v>5505</v>
      </c>
      <c r="S111" s="8" t="s">
        <v>5331</v>
      </c>
      <c r="T111" s="8" t="s">
        <v>5331</v>
      </c>
      <c r="U111" s="8" t="s">
        <v>5506</v>
      </c>
      <c r="V111" s="14"/>
    </row>
    <row r="112" spans="1:22" ht="15" thickBot="1">
      <c r="A112" s="7" t="s">
        <v>36</v>
      </c>
      <c r="B112" s="8" t="s">
        <v>148</v>
      </c>
      <c r="C112" s="9" t="s">
        <v>944</v>
      </c>
      <c r="D112" s="15" t="str">
        <f ca="1">INDIRECT(CONCATENATE("DATA!D",TEXT(MATCH(C112,DATA!$S$1:$S$2656,0),0)))</f>
        <v>GRBW149276070101</v>
      </c>
      <c r="E112" s="15" t="str">
        <f ca="1">INDIRECT(CONCATENATE("DATA!B",TEXT(MATCH(C112,DATA!$S$1:$S$2656,0),0)))</f>
        <v>50 μ. από το νότιο άκρο της ακτής</v>
      </c>
      <c r="F112" s="10">
        <v>42520</v>
      </c>
      <c r="G112" s="16">
        <v>0.52083333333333337</v>
      </c>
      <c r="H112" s="10">
        <v>42521</v>
      </c>
      <c r="I112" s="10">
        <v>42521</v>
      </c>
      <c r="J112" s="11" t="s">
        <v>5503</v>
      </c>
      <c r="K112" s="11" t="s">
        <v>5503</v>
      </c>
      <c r="L112" s="12" t="s">
        <v>5331</v>
      </c>
      <c r="M112" s="12" t="s">
        <v>5331</v>
      </c>
      <c r="N112" s="12" t="s">
        <v>5331</v>
      </c>
      <c r="O112" s="12" t="s">
        <v>5331</v>
      </c>
      <c r="P112" s="12" t="s">
        <v>5331</v>
      </c>
      <c r="Q112" s="8" t="s">
        <v>5504</v>
      </c>
      <c r="R112" s="8" t="s">
        <v>5505</v>
      </c>
      <c r="S112" s="8" t="s">
        <v>5331</v>
      </c>
      <c r="T112" s="8" t="s">
        <v>5331</v>
      </c>
      <c r="U112" s="8" t="s">
        <v>5506</v>
      </c>
      <c r="V112" s="14"/>
    </row>
    <row r="113" spans="1:22" ht="15" thickBot="1">
      <c r="A113" s="7" t="s">
        <v>36</v>
      </c>
      <c r="B113" s="8" t="s">
        <v>148</v>
      </c>
      <c r="C113" s="9" t="s">
        <v>2827</v>
      </c>
      <c r="D113" s="15" t="str">
        <f ca="1">INDIRECT(CONCATENATE("DATA!D",TEXT(MATCH(C113,DATA!$S$1:$S$2656,0),0)))</f>
        <v>GRBW149276067101</v>
      </c>
      <c r="E113" s="15" t="str">
        <f ca="1">INDIRECT(CONCATENATE("DATA!B",TEXT(MATCH(C113,DATA!$S$1:$S$2656,0),0)))</f>
        <v>Μέσον ακτής</v>
      </c>
      <c r="F113" s="10">
        <v>42520</v>
      </c>
      <c r="G113" s="16">
        <v>0.54166666666666663</v>
      </c>
      <c r="H113" s="10">
        <v>42521</v>
      </c>
      <c r="I113" s="10">
        <v>42521</v>
      </c>
      <c r="J113" s="11" t="s">
        <v>5503</v>
      </c>
      <c r="K113" s="11" t="s">
        <v>5503</v>
      </c>
      <c r="L113" s="12" t="s">
        <v>5331</v>
      </c>
      <c r="M113" s="12" t="s">
        <v>5331</v>
      </c>
      <c r="N113" s="12" t="s">
        <v>5331</v>
      </c>
      <c r="O113" s="12" t="s">
        <v>5331</v>
      </c>
      <c r="P113" s="12" t="s">
        <v>5331</v>
      </c>
      <c r="Q113" s="8" t="s">
        <v>5504</v>
      </c>
      <c r="R113" s="8" t="s">
        <v>5505</v>
      </c>
      <c r="S113" s="8" t="s">
        <v>5331</v>
      </c>
      <c r="T113" s="8" t="s">
        <v>5331</v>
      </c>
      <c r="U113" s="8" t="s">
        <v>5506</v>
      </c>
      <c r="V113" s="14"/>
    </row>
    <row r="114" spans="1:22" ht="15" thickBot="1">
      <c r="A114" s="7" t="s">
        <v>36</v>
      </c>
      <c r="B114" s="8" t="s">
        <v>148</v>
      </c>
      <c r="C114" s="9" t="s">
        <v>2830</v>
      </c>
      <c r="D114" s="15" t="str">
        <f ca="1">INDIRECT(CONCATENATE("DATA!D",TEXT(MATCH(C114,DATA!$S$1:$S$2656,0),0)))</f>
        <v>GRBW149276071101</v>
      </c>
      <c r="E114" s="15" t="str">
        <f ca="1">INDIRECT(CONCATENATE("DATA!B",TEXT(MATCH(C114,DATA!$S$1:$S$2656,0),0)))</f>
        <v>80 μ. από το ΒΑ άκρο της ακτής</v>
      </c>
      <c r="F114" s="10">
        <v>42520</v>
      </c>
      <c r="G114" s="16">
        <v>0.45833333333333331</v>
      </c>
      <c r="H114" s="10">
        <v>42521</v>
      </c>
      <c r="I114" s="10">
        <v>42521</v>
      </c>
      <c r="J114" s="11" t="s">
        <v>5503</v>
      </c>
      <c r="K114" s="11">
        <v>12</v>
      </c>
      <c r="L114" s="12" t="s">
        <v>5331</v>
      </c>
      <c r="M114" s="12" t="s">
        <v>5331</v>
      </c>
      <c r="N114" s="12" t="s">
        <v>5331</v>
      </c>
      <c r="O114" s="12" t="s">
        <v>5331</v>
      </c>
      <c r="P114" s="12" t="s">
        <v>5331</v>
      </c>
      <c r="Q114" s="8" t="s">
        <v>5504</v>
      </c>
      <c r="R114" s="8" t="s">
        <v>5505</v>
      </c>
      <c r="S114" s="8" t="s">
        <v>5331</v>
      </c>
      <c r="T114" s="8" t="s">
        <v>5331</v>
      </c>
      <c r="U114" s="8" t="s">
        <v>5506</v>
      </c>
      <c r="V114" s="14"/>
    </row>
    <row r="115" spans="1:22" ht="15" thickBot="1">
      <c r="A115" s="7" t="s">
        <v>36</v>
      </c>
      <c r="B115" s="8" t="s">
        <v>148</v>
      </c>
      <c r="C115" s="9" t="s">
        <v>2841</v>
      </c>
      <c r="D115" s="15" t="str">
        <f ca="1">INDIRECT(CONCATENATE("DATA!D",TEXT(MATCH(C115,DATA!$S$1:$S$2656,0),0)))</f>
        <v>GRBW149276066101</v>
      </c>
      <c r="E115" s="15" t="str">
        <f ca="1">INDIRECT(CONCATENATE("DATA!B",TEXT(MATCH(C115,DATA!$S$1:$S$2656,0),0)))</f>
        <v>100 μ. από το νότιο άκρο της ακτής</v>
      </c>
      <c r="F115" s="10">
        <v>42520</v>
      </c>
      <c r="G115" s="16">
        <v>0.46875</v>
      </c>
      <c r="H115" s="10">
        <v>42521</v>
      </c>
      <c r="I115" s="10">
        <v>42521</v>
      </c>
      <c r="J115" s="11" t="s">
        <v>5503</v>
      </c>
      <c r="K115" s="11" t="s">
        <v>5503</v>
      </c>
      <c r="L115" s="12" t="s">
        <v>5331</v>
      </c>
      <c r="M115" s="12" t="s">
        <v>5331</v>
      </c>
      <c r="N115" s="12" t="s">
        <v>5331</v>
      </c>
      <c r="O115" s="12" t="s">
        <v>5331</v>
      </c>
      <c r="P115" s="12" t="s">
        <v>5331</v>
      </c>
      <c r="Q115" s="8" t="s">
        <v>5507</v>
      </c>
      <c r="R115" s="8" t="s">
        <v>5505</v>
      </c>
      <c r="S115" s="8" t="s">
        <v>5331</v>
      </c>
      <c r="T115" s="8" t="s">
        <v>5331</v>
      </c>
      <c r="U115" s="8" t="s">
        <v>5506</v>
      </c>
      <c r="V115" s="14"/>
    </row>
    <row r="116" spans="1:22" ht="15" thickBot="1">
      <c r="A116" s="7" t="s">
        <v>36</v>
      </c>
      <c r="B116" s="8" t="s">
        <v>148</v>
      </c>
      <c r="C116" s="9" t="s">
        <v>2844</v>
      </c>
      <c r="D116" s="15" t="str">
        <f ca="1">INDIRECT(CONCATENATE("DATA!D",TEXT(MATCH(C116,DATA!$S$1:$S$2656,0),0)))</f>
        <v>GRBW149276073101</v>
      </c>
      <c r="E116" s="15" t="str">
        <f ca="1">INDIRECT(CONCATENATE("DATA!B",TEXT(MATCH(C116,DATA!$S$1:$S$2656,0),0)))</f>
        <v>Μέσον ακτής. Ανάμεσα στις δύο προβλήτες.</v>
      </c>
      <c r="F116" s="10">
        <v>42520</v>
      </c>
      <c r="G116" s="16">
        <v>0.4375</v>
      </c>
      <c r="H116" s="10">
        <v>42521</v>
      </c>
      <c r="I116" s="10">
        <v>42521</v>
      </c>
      <c r="J116" s="11" t="s">
        <v>5503</v>
      </c>
      <c r="K116" s="11" t="s">
        <v>5503</v>
      </c>
      <c r="L116" s="12" t="s">
        <v>5331</v>
      </c>
      <c r="M116" s="12" t="s">
        <v>5331</v>
      </c>
      <c r="N116" s="12" t="s">
        <v>5331</v>
      </c>
      <c r="O116" s="12" t="s">
        <v>5331</v>
      </c>
      <c r="P116" s="12" t="s">
        <v>5331</v>
      </c>
      <c r="Q116" s="8" t="s">
        <v>5504</v>
      </c>
      <c r="R116" s="8" t="s">
        <v>5505</v>
      </c>
      <c r="S116" s="8" t="s">
        <v>5331</v>
      </c>
      <c r="T116" s="8" t="s">
        <v>5331</v>
      </c>
      <c r="U116" s="8" t="s">
        <v>5506</v>
      </c>
      <c r="V116" s="14"/>
    </row>
    <row r="117" spans="1:22" ht="15" thickBot="1">
      <c r="A117" s="7" t="s">
        <v>36</v>
      </c>
      <c r="B117" s="8" t="s">
        <v>148</v>
      </c>
      <c r="C117" s="9" t="s">
        <v>2848</v>
      </c>
      <c r="D117" s="15" t="str">
        <f ca="1">INDIRECT(CONCATENATE("DATA!D",TEXT(MATCH(C117,DATA!$S$1:$S$2656,0),0)))</f>
        <v>GRBW149276074101</v>
      </c>
      <c r="E117" s="15" t="str">
        <f ca="1">INDIRECT(CONCATENATE("DATA!B",TEXT(MATCH(C117,DATA!$S$1:$S$2656,0),0)))</f>
        <v>Μέσον ακτής</v>
      </c>
      <c r="F117" s="10">
        <v>42520</v>
      </c>
      <c r="G117" s="16">
        <v>0.39583333333333331</v>
      </c>
      <c r="H117" s="10">
        <v>42521</v>
      </c>
      <c r="I117" s="10">
        <v>42521</v>
      </c>
      <c r="J117" s="11" t="s">
        <v>5503</v>
      </c>
      <c r="K117" s="11" t="s">
        <v>5503</v>
      </c>
      <c r="L117" s="12" t="s">
        <v>5331</v>
      </c>
      <c r="M117" s="12" t="s">
        <v>5331</v>
      </c>
      <c r="N117" s="12" t="s">
        <v>5331</v>
      </c>
      <c r="O117" s="12" t="s">
        <v>5331</v>
      </c>
      <c r="P117" s="12" t="s">
        <v>5331</v>
      </c>
      <c r="Q117" s="8" t="s">
        <v>5504</v>
      </c>
      <c r="R117" s="8" t="s">
        <v>5505</v>
      </c>
      <c r="S117" s="8" t="s">
        <v>5331</v>
      </c>
      <c r="T117" s="8" t="s">
        <v>5331</v>
      </c>
      <c r="U117" s="8" t="s">
        <v>5506</v>
      </c>
      <c r="V117" s="14"/>
    </row>
    <row r="118" spans="1:22" ht="15" thickBot="1">
      <c r="A118" s="7" t="s">
        <v>36</v>
      </c>
      <c r="B118" s="8" t="s">
        <v>152</v>
      </c>
      <c r="C118" s="9" t="s">
        <v>2866</v>
      </c>
      <c r="D118" s="15" t="str">
        <f ca="1">INDIRECT(CONCATENATE("DATA!D",TEXT(MATCH(C118,DATA!$S$1:$S$2656,0),0)))</f>
        <v>GRBW149280079101</v>
      </c>
      <c r="E118" s="15" t="str">
        <f ca="1">INDIRECT(CONCATENATE("DATA!B",TEXT(MATCH(C118,DATA!$S$1:$S$2656,0),0)))</f>
        <v>250 μ. από το βορειοδυτικό άκρο της ακτής</v>
      </c>
      <c r="F118" s="10">
        <v>42520</v>
      </c>
      <c r="G118" s="16">
        <v>0.80208333333333337</v>
      </c>
      <c r="H118" s="10">
        <v>42521</v>
      </c>
      <c r="I118" s="10">
        <v>42521</v>
      </c>
      <c r="J118" s="11">
        <v>11</v>
      </c>
      <c r="K118" s="11" t="s">
        <v>5503</v>
      </c>
      <c r="L118" s="12" t="s">
        <v>5331</v>
      </c>
      <c r="M118" s="12" t="s">
        <v>5331</v>
      </c>
      <c r="N118" s="12" t="s">
        <v>5331</v>
      </c>
      <c r="O118" s="12" t="s">
        <v>5331</v>
      </c>
      <c r="P118" s="12" t="s">
        <v>5331</v>
      </c>
      <c r="Q118" s="8" t="s">
        <v>5504</v>
      </c>
      <c r="R118" s="8" t="s">
        <v>5505</v>
      </c>
      <c r="S118" s="8" t="s">
        <v>5331</v>
      </c>
      <c r="T118" s="8" t="s">
        <v>5331</v>
      </c>
      <c r="U118" s="8" t="s">
        <v>5506</v>
      </c>
      <c r="V118" s="14"/>
    </row>
    <row r="119" spans="1:22" ht="15" thickBot="1">
      <c r="A119" s="7" t="s">
        <v>36</v>
      </c>
      <c r="B119" s="8" t="s">
        <v>152</v>
      </c>
      <c r="C119" s="9" t="s">
        <v>2863</v>
      </c>
      <c r="D119" s="15" t="str">
        <f ca="1">INDIRECT(CONCATENATE("DATA!D",TEXT(MATCH(C119,DATA!$S$1:$S$2656,0),0)))</f>
        <v>GRBW149280100101</v>
      </c>
      <c r="E119" s="15" t="str">
        <f ca="1">INDIRECT(CONCATENATE("DATA!B",TEXT(MATCH(C119,DATA!$S$1:$S$2656,0),0)))</f>
        <v>100 μ. από το βόρειο άκρο της ακτής</v>
      </c>
      <c r="F119" s="10">
        <v>42520</v>
      </c>
      <c r="G119" s="16">
        <v>0.875</v>
      </c>
      <c r="H119" s="10">
        <v>42521</v>
      </c>
      <c r="I119" s="10">
        <v>42521</v>
      </c>
      <c r="J119" s="11" t="s">
        <v>5503</v>
      </c>
      <c r="K119" s="11" t="s">
        <v>5503</v>
      </c>
      <c r="L119" s="12" t="s">
        <v>5331</v>
      </c>
      <c r="M119" s="12" t="s">
        <v>5331</v>
      </c>
      <c r="N119" s="12" t="s">
        <v>5331</v>
      </c>
      <c r="O119" s="12" t="s">
        <v>5331</v>
      </c>
      <c r="P119" s="12" t="s">
        <v>5331</v>
      </c>
      <c r="Q119" s="8" t="s">
        <v>5507</v>
      </c>
      <c r="R119" s="8" t="s">
        <v>5508</v>
      </c>
      <c r="S119" s="8" t="s">
        <v>5331</v>
      </c>
      <c r="T119" s="8" t="s">
        <v>5331</v>
      </c>
      <c r="U119" s="8" t="s">
        <v>5506</v>
      </c>
      <c r="V119" s="14"/>
    </row>
    <row r="120" spans="1:22" ht="15" thickBot="1">
      <c r="A120" s="7" t="s">
        <v>36</v>
      </c>
      <c r="B120" s="8" t="s">
        <v>152</v>
      </c>
      <c r="C120" s="9" t="s">
        <v>2860</v>
      </c>
      <c r="D120" s="15" t="str">
        <f ca="1">INDIRECT(CONCATENATE("DATA!D",TEXT(MATCH(C120,DATA!$S$1:$S$2656,0),0)))</f>
        <v>GRBW149280075101</v>
      </c>
      <c r="E120" s="15" t="str">
        <f ca="1">INDIRECT(CONCATENATE("DATA!B",TEXT(MATCH(C120,DATA!$S$1:$S$2656,0),0)))</f>
        <v>Μέσον ακτής</v>
      </c>
      <c r="F120" s="10">
        <v>42520</v>
      </c>
      <c r="G120" s="16">
        <v>0.25</v>
      </c>
      <c r="H120" s="10">
        <v>42521</v>
      </c>
      <c r="I120" s="10">
        <v>42521</v>
      </c>
      <c r="J120" s="11" t="s">
        <v>5503</v>
      </c>
      <c r="K120" s="11" t="s">
        <v>5503</v>
      </c>
      <c r="L120" s="12" t="s">
        <v>5331</v>
      </c>
      <c r="M120" s="12" t="s">
        <v>5331</v>
      </c>
      <c r="N120" s="12" t="s">
        <v>5331</v>
      </c>
      <c r="O120" s="12" t="s">
        <v>5331</v>
      </c>
      <c r="P120" s="12" t="s">
        <v>5331</v>
      </c>
      <c r="Q120" s="8" t="s">
        <v>5504</v>
      </c>
      <c r="R120" s="8" t="s">
        <v>5505</v>
      </c>
      <c r="S120" s="8" t="s">
        <v>5331</v>
      </c>
      <c r="T120" s="8" t="s">
        <v>5331</v>
      </c>
      <c r="U120" s="8" t="s">
        <v>5506</v>
      </c>
      <c r="V120" s="14"/>
    </row>
    <row r="121" spans="1:22" ht="15" thickBot="1">
      <c r="A121" s="7" t="s">
        <v>36</v>
      </c>
      <c r="B121" s="8" t="s">
        <v>152</v>
      </c>
      <c r="C121" s="9" t="s">
        <v>2857</v>
      </c>
      <c r="D121" s="15" t="str">
        <f ca="1">INDIRECT(CONCATENATE("DATA!D",TEXT(MATCH(C121,DATA!$S$1:$S$2656,0),0)))</f>
        <v>GRBW149280077101</v>
      </c>
      <c r="E121" s="15" t="str">
        <f ca="1">INDIRECT(CONCATENATE("DATA!B",TEXT(MATCH(C121,DATA!$S$1:$S$2656,0),0)))</f>
        <v>Μέσον ακτής</v>
      </c>
      <c r="F121" s="10">
        <v>42520</v>
      </c>
      <c r="G121" s="16">
        <v>0.5</v>
      </c>
      <c r="H121" s="10">
        <v>42521</v>
      </c>
      <c r="I121" s="10">
        <v>42521</v>
      </c>
      <c r="J121" s="11">
        <v>41</v>
      </c>
      <c r="K121" s="11">
        <v>2</v>
      </c>
      <c r="L121" s="12" t="s">
        <v>5331</v>
      </c>
      <c r="M121" s="12" t="s">
        <v>5331</v>
      </c>
      <c r="N121" s="12" t="s">
        <v>5331</v>
      </c>
      <c r="O121" s="12" t="s">
        <v>5331</v>
      </c>
      <c r="P121" s="12" t="s">
        <v>5331</v>
      </c>
      <c r="Q121" s="8" t="s">
        <v>5504</v>
      </c>
      <c r="R121" s="8" t="s">
        <v>5505</v>
      </c>
      <c r="S121" s="8" t="s">
        <v>5331</v>
      </c>
      <c r="T121" s="8" t="s">
        <v>5331</v>
      </c>
      <c r="U121" s="8" t="s">
        <v>5506</v>
      </c>
      <c r="V121" s="14"/>
    </row>
    <row r="122" spans="1:22" ht="15" thickBot="1">
      <c r="A122" s="7" t="s">
        <v>36</v>
      </c>
      <c r="B122" s="8" t="s">
        <v>152</v>
      </c>
      <c r="C122" s="9" t="s">
        <v>2854</v>
      </c>
      <c r="D122" s="15" t="str">
        <f ca="1">INDIRECT(CONCATENATE("DATA!D",TEXT(MATCH(C122,DATA!$S$1:$S$2656,0),0)))</f>
        <v>GRBW149280074101</v>
      </c>
      <c r="E122" s="15" t="str">
        <f ca="1">INDIRECT(CONCATENATE("DATA!B",TEXT(MATCH(C122,DATA!$S$1:$S$2656,0),0)))</f>
        <v>Μέσον ακτής</v>
      </c>
      <c r="F122" s="10">
        <v>42520</v>
      </c>
      <c r="G122" s="16">
        <v>0.8125</v>
      </c>
      <c r="H122" s="10">
        <v>42521</v>
      </c>
      <c r="I122" s="10">
        <v>42521</v>
      </c>
      <c r="J122" s="11" t="s">
        <v>5503</v>
      </c>
      <c r="K122" s="11" t="s">
        <v>5503</v>
      </c>
      <c r="L122" s="12" t="s">
        <v>5331</v>
      </c>
      <c r="M122" s="12" t="s">
        <v>5331</v>
      </c>
      <c r="N122" s="12" t="s">
        <v>5331</v>
      </c>
      <c r="O122" s="12" t="s">
        <v>5331</v>
      </c>
      <c r="P122" s="12" t="s">
        <v>5331</v>
      </c>
      <c r="Q122" s="8" t="s">
        <v>5504</v>
      </c>
      <c r="R122" s="8" t="s">
        <v>5505</v>
      </c>
      <c r="S122" s="8" t="s">
        <v>5331</v>
      </c>
      <c r="T122" s="8" t="s">
        <v>5331</v>
      </c>
      <c r="U122" s="8" t="s">
        <v>5506</v>
      </c>
      <c r="V122" s="14"/>
    </row>
    <row r="123" spans="1:22" ht="15" thickBot="1">
      <c r="A123" s="7" t="s">
        <v>36</v>
      </c>
      <c r="B123" s="8" t="s">
        <v>152</v>
      </c>
      <c r="C123" s="9" t="s">
        <v>2851</v>
      </c>
      <c r="D123" s="15" t="str">
        <f ca="1">INDIRECT(CONCATENATE("DATA!D",TEXT(MATCH(C123,DATA!$S$1:$S$2656,0),0)))</f>
        <v>GRBW149280073101</v>
      </c>
      <c r="E123" s="15" t="str">
        <f ca="1">INDIRECT(CONCATENATE("DATA!B",TEXT(MATCH(C123,DATA!$S$1:$S$2656,0),0)))</f>
        <v>Μέσον ακτής</v>
      </c>
      <c r="F123" s="10">
        <v>42520</v>
      </c>
      <c r="G123" s="16">
        <v>0.70833333333333337</v>
      </c>
      <c r="H123" s="10">
        <v>42521</v>
      </c>
      <c r="I123" s="10">
        <v>42521</v>
      </c>
      <c r="J123" s="11">
        <v>38</v>
      </c>
      <c r="K123" s="11">
        <v>4</v>
      </c>
      <c r="L123" s="12" t="s">
        <v>5331</v>
      </c>
      <c r="M123" s="12" t="s">
        <v>5331</v>
      </c>
      <c r="N123" s="12" t="s">
        <v>5331</v>
      </c>
      <c r="O123" s="12" t="s">
        <v>5331</v>
      </c>
      <c r="P123" s="12" t="s">
        <v>5331</v>
      </c>
      <c r="Q123" s="8" t="s">
        <v>5514</v>
      </c>
      <c r="R123" s="8" t="s">
        <v>5508</v>
      </c>
      <c r="S123" s="8" t="s">
        <v>5331</v>
      </c>
      <c r="T123" s="8" t="s">
        <v>5331</v>
      </c>
      <c r="U123" s="8" t="s">
        <v>5506</v>
      </c>
      <c r="V123" s="14"/>
    </row>
    <row r="124" spans="1:22" ht="15" thickBot="1">
      <c r="A124" s="7" t="s">
        <v>36</v>
      </c>
      <c r="B124" s="8" t="s">
        <v>154</v>
      </c>
      <c r="C124" s="9" t="s">
        <v>2813</v>
      </c>
      <c r="D124" s="15" t="str">
        <f ca="1">INDIRECT(CONCATENATE("DATA!D",TEXT(MATCH(C124,DATA!$S$1:$S$2656,0),0)))</f>
        <v>GRBW149282062101</v>
      </c>
      <c r="E124" s="15" t="str">
        <f ca="1">INDIRECT(CONCATENATE("DATA!B",TEXT(MATCH(C124,DATA!$S$1:$S$2656,0),0)))</f>
        <v>Στο ανατολικό άκρο της ακτής</v>
      </c>
      <c r="F124" s="10">
        <v>42520</v>
      </c>
      <c r="G124" s="16">
        <v>0.81666666666666676</v>
      </c>
      <c r="H124" s="10">
        <v>42521</v>
      </c>
      <c r="I124" s="10">
        <v>42521</v>
      </c>
      <c r="J124" s="11" t="s">
        <v>5503</v>
      </c>
      <c r="K124" s="11" t="s">
        <v>5503</v>
      </c>
      <c r="L124" s="12" t="s">
        <v>5331</v>
      </c>
      <c r="M124" s="12" t="s">
        <v>5331</v>
      </c>
      <c r="N124" s="12" t="s">
        <v>5331</v>
      </c>
      <c r="O124" s="12" t="s">
        <v>5331</v>
      </c>
      <c r="P124" s="12" t="s">
        <v>5331</v>
      </c>
      <c r="Q124" s="8" t="s">
        <v>5504</v>
      </c>
      <c r="R124" s="8" t="s">
        <v>5511</v>
      </c>
      <c r="S124" s="8" t="s">
        <v>5331</v>
      </c>
      <c r="T124" s="8" t="s">
        <v>5331</v>
      </c>
      <c r="U124" s="8" t="s">
        <v>5506</v>
      </c>
      <c r="V124" s="14"/>
    </row>
    <row r="125" spans="1:22" ht="15" thickBot="1">
      <c r="A125" s="7" t="s">
        <v>36</v>
      </c>
      <c r="B125" s="8" t="s">
        <v>154</v>
      </c>
      <c r="C125" s="9" t="s">
        <v>2824</v>
      </c>
      <c r="D125" s="15" t="str">
        <f ca="1">INDIRECT(CONCATENATE("DATA!D",TEXT(MATCH(C125,DATA!$S$1:$S$2656,0),0)))</f>
        <v>GRBW149282066101</v>
      </c>
      <c r="E125" s="15" t="str">
        <f ca="1">INDIRECT(CONCATENATE("DATA!B",TEXT(MATCH(C125,DATA!$S$1:$S$2656,0),0)))</f>
        <v>Μέσον ακτής</v>
      </c>
      <c r="F125" s="10">
        <v>42520</v>
      </c>
      <c r="G125" s="16">
        <v>0.8256944444444444</v>
      </c>
      <c r="H125" s="10">
        <v>42521</v>
      </c>
      <c r="I125" s="10">
        <v>42521</v>
      </c>
      <c r="J125" s="11" t="s">
        <v>5503</v>
      </c>
      <c r="K125" s="11" t="s">
        <v>5503</v>
      </c>
      <c r="L125" s="12" t="s">
        <v>5331</v>
      </c>
      <c r="M125" s="12" t="s">
        <v>5331</v>
      </c>
      <c r="N125" s="12" t="s">
        <v>5331</v>
      </c>
      <c r="O125" s="12" t="s">
        <v>5331</v>
      </c>
      <c r="P125" s="12" t="s">
        <v>5331</v>
      </c>
      <c r="Q125" s="8" t="s">
        <v>5504</v>
      </c>
      <c r="R125" s="8" t="s">
        <v>5511</v>
      </c>
      <c r="S125" s="8" t="s">
        <v>5331</v>
      </c>
      <c r="T125" s="8" t="s">
        <v>5331</v>
      </c>
      <c r="U125" s="8" t="s">
        <v>5506</v>
      </c>
      <c r="V125" s="14"/>
    </row>
    <row r="126" spans="1:22" ht="15" thickBot="1">
      <c r="A126" s="7" t="s">
        <v>36</v>
      </c>
      <c r="B126" s="8" t="s">
        <v>154</v>
      </c>
      <c r="C126" s="9" t="s">
        <v>979</v>
      </c>
      <c r="D126" s="15" t="str">
        <f ca="1">INDIRECT(CONCATENATE("DATA!D",TEXT(MATCH(C126,DATA!$S$1:$S$2656,0),0)))</f>
        <v>GRBW149282064101</v>
      </c>
      <c r="E126" s="15" t="str">
        <f ca="1">INDIRECT(CONCATENATE("DATA!B",TEXT(MATCH(C126,DATA!$S$1:$S$2656,0),0)))</f>
        <v>200 μ. από το ανατολικό άκρο της ακτής</v>
      </c>
      <c r="F126" s="10">
        <v>42520</v>
      </c>
      <c r="G126" s="16">
        <v>0.85833333333333339</v>
      </c>
      <c r="H126" s="10">
        <v>42521</v>
      </c>
      <c r="I126" s="10">
        <v>42521</v>
      </c>
      <c r="J126" s="11">
        <v>3</v>
      </c>
      <c r="K126" s="11">
        <v>8</v>
      </c>
      <c r="L126" s="12" t="s">
        <v>5331</v>
      </c>
      <c r="M126" s="12" t="s">
        <v>5331</v>
      </c>
      <c r="N126" s="12" t="s">
        <v>5331</v>
      </c>
      <c r="O126" s="12" t="s">
        <v>5331</v>
      </c>
      <c r="P126" s="12" t="s">
        <v>5331</v>
      </c>
      <c r="Q126" s="8" t="s">
        <v>5504</v>
      </c>
      <c r="R126" s="8" t="s">
        <v>5505</v>
      </c>
      <c r="S126" s="8" t="s">
        <v>5331</v>
      </c>
      <c r="T126" s="8" t="s">
        <v>5331</v>
      </c>
      <c r="U126" s="8" t="s">
        <v>5506</v>
      </c>
      <c r="V126" s="14"/>
    </row>
    <row r="127" spans="1:22" ht="15" thickBot="1">
      <c r="A127" s="7" t="s">
        <v>36</v>
      </c>
      <c r="B127" s="8" t="s">
        <v>154</v>
      </c>
      <c r="C127" s="9" t="s">
        <v>2816</v>
      </c>
      <c r="D127" s="15" t="str">
        <f ca="1">INDIRECT(CONCATENATE("DATA!D",TEXT(MATCH(C127,DATA!$S$1:$S$2656,0),0)))</f>
        <v>GRBW149282063101</v>
      </c>
      <c r="E127" s="15" t="str">
        <f ca="1">INDIRECT(CONCATENATE("DATA!B",TEXT(MATCH(C127,DATA!$S$1:$S$2656,0),0)))</f>
        <v>Μέσον ακτής</v>
      </c>
      <c r="F127" s="10">
        <v>42520</v>
      </c>
      <c r="G127" s="16">
        <v>0.8618055555555556</v>
      </c>
      <c r="H127" s="10">
        <v>42521</v>
      </c>
      <c r="I127" s="10">
        <v>42521</v>
      </c>
      <c r="J127" s="11">
        <v>3</v>
      </c>
      <c r="K127" s="11">
        <v>4</v>
      </c>
      <c r="L127" s="12" t="s">
        <v>5331</v>
      </c>
      <c r="M127" s="12" t="s">
        <v>5331</v>
      </c>
      <c r="N127" s="12" t="s">
        <v>5331</v>
      </c>
      <c r="O127" s="12" t="s">
        <v>5331</v>
      </c>
      <c r="P127" s="12" t="s">
        <v>5331</v>
      </c>
      <c r="Q127" s="8" t="s">
        <v>5504</v>
      </c>
      <c r="R127" s="8" t="s">
        <v>5505</v>
      </c>
      <c r="S127" s="8" t="s">
        <v>5331</v>
      </c>
      <c r="T127" s="8" t="s">
        <v>5331</v>
      </c>
      <c r="U127" s="8" t="s">
        <v>5506</v>
      </c>
      <c r="V127" s="14"/>
    </row>
    <row r="128" spans="1:22" ht="15" thickBot="1">
      <c r="A128" s="7" t="s">
        <v>36</v>
      </c>
      <c r="B128" s="8" t="s">
        <v>154</v>
      </c>
      <c r="C128" s="9" t="s">
        <v>2821</v>
      </c>
      <c r="D128" s="15" t="str">
        <f ca="1">INDIRECT(CONCATENATE("DATA!D",TEXT(MATCH(C128,DATA!$S$1:$S$2656,0),0)))</f>
        <v>GRBW149282065101</v>
      </c>
      <c r="E128" s="15" t="str">
        <f ca="1">INDIRECT(CONCATENATE("DATA!B",TEXT(MATCH(C128,DATA!$S$1:$S$2656,0),0)))</f>
        <v>Μέσον ακτής</v>
      </c>
      <c r="F128" s="10">
        <v>42520</v>
      </c>
      <c r="G128" s="16">
        <v>0.86944444444444446</v>
      </c>
      <c r="H128" s="10">
        <v>42521</v>
      </c>
      <c r="I128" s="10">
        <v>42521</v>
      </c>
      <c r="J128" s="11" t="s">
        <v>5503</v>
      </c>
      <c r="K128" s="11" t="s">
        <v>5503</v>
      </c>
      <c r="L128" s="12" t="s">
        <v>5331</v>
      </c>
      <c r="M128" s="12" t="s">
        <v>5331</v>
      </c>
      <c r="N128" s="12" t="s">
        <v>5331</v>
      </c>
      <c r="O128" s="12" t="s">
        <v>5331</v>
      </c>
      <c r="P128" s="12" t="s">
        <v>5331</v>
      </c>
      <c r="Q128" s="8" t="s">
        <v>5504</v>
      </c>
      <c r="R128" s="8" t="s">
        <v>5505</v>
      </c>
      <c r="S128" s="8" t="s">
        <v>5331</v>
      </c>
      <c r="T128" s="8" t="s">
        <v>5331</v>
      </c>
      <c r="U128" s="8" t="s">
        <v>5506</v>
      </c>
      <c r="V128" s="14"/>
    </row>
    <row r="129" spans="1:22" ht="15" thickBot="1">
      <c r="A129" s="7" t="s">
        <v>36</v>
      </c>
      <c r="B129" s="8" t="s">
        <v>155</v>
      </c>
      <c r="C129" s="9" t="s">
        <v>2974</v>
      </c>
      <c r="D129" s="15" t="str">
        <f ca="1">INDIRECT(CONCATENATE("DATA!D",TEXT(MATCH(C129,DATA!$S$1:$S$2656,0),0)))</f>
        <v>GRBW149283102101</v>
      </c>
      <c r="E129" s="15" t="str">
        <f ca="1">INDIRECT(CONCATENATE("DATA!B",TEXT(MATCH(C129,DATA!$S$1:$S$2656,0),0)))</f>
        <v>Μέσον ακτής</v>
      </c>
      <c r="F129" s="10">
        <v>42520</v>
      </c>
      <c r="G129" s="16">
        <v>0.25347222222222221</v>
      </c>
      <c r="H129" s="10">
        <v>42521</v>
      </c>
      <c r="I129" s="10">
        <v>42521</v>
      </c>
      <c r="J129" s="11" t="s">
        <v>5503</v>
      </c>
      <c r="K129" s="11" t="s">
        <v>5503</v>
      </c>
      <c r="L129" s="12" t="s">
        <v>5331</v>
      </c>
      <c r="M129" s="12" t="s">
        <v>5331</v>
      </c>
      <c r="N129" s="12" t="s">
        <v>5331</v>
      </c>
      <c r="O129" s="12" t="s">
        <v>5331</v>
      </c>
      <c r="P129" s="12" t="s">
        <v>5331</v>
      </c>
      <c r="Q129" s="8" t="s">
        <v>5504</v>
      </c>
      <c r="R129" s="8" t="s">
        <v>5505</v>
      </c>
      <c r="S129" s="8" t="s">
        <v>5331</v>
      </c>
      <c r="T129" s="8" t="s">
        <v>5331</v>
      </c>
      <c r="U129" s="8" t="s">
        <v>5506</v>
      </c>
      <c r="V129" s="14"/>
    </row>
    <row r="130" spans="1:22" ht="15" thickBot="1">
      <c r="A130" s="7" t="s">
        <v>36</v>
      </c>
      <c r="B130" s="8" t="s">
        <v>155</v>
      </c>
      <c r="C130" s="9" t="s">
        <v>2971</v>
      </c>
      <c r="D130" s="15" t="str">
        <f ca="1">INDIRECT(CONCATENATE("DATA!D",TEXT(MATCH(C130,DATA!$S$1:$S$2656,0),0)))</f>
        <v>GRBW149283101101</v>
      </c>
      <c r="E130" s="15" t="str">
        <f ca="1">INDIRECT(CONCATENATE("DATA!B",TEXT(MATCH(C130,DATA!$S$1:$S$2656,0),0)))</f>
        <v>Μέσον ακτής</v>
      </c>
      <c r="F130" s="10">
        <v>42520</v>
      </c>
      <c r="G130" s="16">
        <v>0.52638888888888891</v>
      </c>
      <c r="H130" s="10">
        <v>42521</v>
      </c>
      <c r="I130" s="10">
        <v>42521</v>
      </c>
      <c r="J130" s="11" t="s">
        <v>5503</v>
      </c>
      <c r="K130" s="11" t="s">
        <v>5503</v>
      </c>
      <c r="L130" s="12" t="s">
        <v>5331</v>
      </c>
      <c r="M130" s="12" t="s">
        <v>5331</v>
      </c>
      <c r="N130" s="12" t="s">
        <v>5331</v>
      </c>
      <c r="O130" s="12" t="s">
        <v>5331</v>
      </c>
      <c r="P130" s="12" t="s">
        <v>5331</v>
      </c>
      <c r="Q130" s="8" t="s">
        <v>5504</v>
      </c>
      <c r="R130" s="8" t="s">
        <v>5505</v>
      </c>
      <c r="S130" s="8" t="s">
        <v>5331</v>
      </c>
      <c r="T130" s="8" t="s">
        <v>5331</v>
      </c>
      <c r="U130" s="8" t="s">
        <v>5506</v>
      </c>
      <c r="V130" s="14"/>
    </row>
    <row r="131" spans="1:22" ht="15" thickBot="1">
      <c r="A131" s="7" t="s">
        <v>36</v>
      </c>
      <c r="B131" s="8" t="s">
        <v>155</v>
      </c>
      <c r="C131" s="9" t="s">
        <v>2965</v>
      </c>
      <c r="D131" s="15" t="str">
        <f ca="1">INDIRECT(CONCATENATE("DATA!D",TEXT(MATCH(C131,DATA!$S$1:$S$2656,0),0)))</f>
        <v>GRBW149283084101</v>
      </c>
      <c r="E131" s="15" t="str">
        <f ca="1">INDIRECT(CONCATENATE("DATA!B",TEXT(MATCH(C131,DATA!$S$1:$S$2656,0),0)))</f>
        <v>Μέσον ακτής</v>
      </c>
      <c r="F131" s="10">
        <v>42520</v>
      </c>
      <c r="G131" s="16">
        <v>0.27847222222222223</v>
      </c>
      <c r="H131" s="10">
        <v>42521</v>
      </c>
      <c r="I131" s="10">
        <v>42521</v>
      </c>
      <c r="J131" s="11" t="s">
        <v>5503</v>
      </c>
      <c r="K131" s="11" t="s">
        <v>5503</v>
      </c>
      <c r="L131" s="12" t="s">
        <v>5331</v>
      </c>
      <c r="M131" s="12" t="s">
        <v>5331</v>
      </c>
      <c r="N131" s="12" t="s">
        <v>5331</v>
      </c>
      <c r="O131" s="12" t="s">
        <v>5331</v>
      </c>
      <c r="P131" s="12" t="s">
        <v>5331</v>
      </c>
      <c r="Q131" s="8" t="s">
        <v>5504</v>
      </c>
      <c r="R131" s="8" t="s">
        <v>5505</v>
      </c>
      <c r="S131" s="8" t="s">
        <v>5331</v>
      </c>
      <c r="T131" s="8" t="s">
        <v>5331</v>
      </c>
      <c r="U131" s="8" t="s">
        <v>5506</v>
      </c>
      <c r="V131" s="14"/>
    </row>
    <row r="132" spans="1:22" ht="15" thickBot="1">
      <c r="A132" s="7" t="s">
        <v>36</v>
      </c>
      <c r="B132" s="8" t="s">
        <v>155</v>
      </c>
      <c r="C132" s="9" t="s">
        <v>2962</v>
      </c>
      <c r="D132" s="15" t="str">
        <f ca="1">INDIRECT(CONCATENATE("DATA!D",TEXT(MATCH(C132,DATA!$S$1:$S$2656,0),0)))</f>
        <v>GRBW149283080101</v>
      </c>
      <c r="E132" s="15" t="str">
        <f ca="1">INDIRECT(CONCATENATE("DATA!B",TEXT(MATCH(C132,DATA!$S$1:$S$2656,0),0)))</f>
        <v>Μέσον ακτής</v>
      </c>
      <c r="F132" s="10">
        <v>42520</v>
      </c>
      <c r="G132" s="16">
        <v>0.28819444444444448</v>
      </c>
      <c r="H132" s="10">
        <v>42521</v>
      </c>
      <c r="I132" s="10">
        <v>42521</v>
      </c>
      <c r="J132" s="11" t="s">
        <v>5503</v>
      </c>
      <c r="K132" s="11" t="s">
        <v>5503</v>
      </c>
      <c r="L132" s="12" t="s">
        <v>5331</v>
      </c>
      <c r="M132" s="12" t="s">
        <v>5331</v>
      </c>
      <c r="N132" s="12" t="s">
        <v>5331</v>
      </c>
      <c r="O132" s="12" t="s">
        <v>5331</v>
      </c>
      <c r="P132" s="12" t="s">
        <v>5331</v>
      </c>
      <c r="Q132" s="8" t="s">
        <v>5504</v>
      </c>
      <c r="R132" s="8" t="s">
        <v>5505</v>
      </c>
      <c r="S132" s="8" t="s">
        <v>5331</v>
      </c>
      <c r="T132" s="8" t="s">
        <v>5331</v>
      </c>
      <c r="U132" s="8" t="s">
        <v>5506</v>
      </c>
      <c r="V132" s="14"/>
    </row>
    <row r="133" spans="1:22" ht="15" thickBot="1">
      <c r="A133" s="7" t="s">
        <v>36</v>
      </c>
      <c r="B133" s="8" t="s">
        <v>155</v>
      </c>
      <c r="C133" s="9" t="s">
        <v>2968</v>
      </c>
      <c r="D133" s="15" t="str">
        <f ca="1">INDIRECT(CONCATENATE("DATA!D",TEXT(MATCH(C133,DATA!$S$1:$S$2656,0),0)))</f>
        <v>GRBW149283083101</v>
      </c>
      <c r="E133" s="15" t="str">
        <f ca="1">INDIRECT(CONCATENATE("DATA!B",TEXT(MATCH(C133,DATA!$S$1:$S$2656,0),0)))</f>
        <v>Μέσον ακτής</v>
      </c>
      <c r="F133" s="10">
        <v>42520</v>
      </c>
      <c r="G133" s="16">
        <v>0.29722222222222222</v>
      </c>
      <c r="H133" s="10">
        <v>42521</v>
      </c>
      <c r="I133" s="10">
        <v>42521</v>
      </c>
      <c r="J133" s="11" t="s">
        <v>5503</v>
      </c>
      <c r="K133" s="11">
        <v>4</v>
      </c>
      <c r="L133" s="12" t="s">
        <v>5331</v>
      </c>
      <c r="M133" s="12" t="s">
        <v>5331</v>
      </c>
      <c r="N133" s="12" t="s">
        <v>5331</v>
      </c>
      <c r="O133" s="12" t="s">
        <v>5331</v>
      </c>
      <c r="P133" s="12" t="s">
        <v>5331</v>
      </c>
      <c r="Q133" s="8" t="s">
        <v>5504</v>
      </c>
      <c r="R133" s="8" t="s">
        <v>5505</v>
      </c>
      <c r="S133" s="8" t="s">
        <v>5331</v>
      </c>
      <c r="T133" s="8" t="s">
        <v>5331</v>
      </c>
      <c r="U133" s="8" t="s">
        <v>5506</v>
      </c>
      <c r="V133" s="14"/>
    </row>
    <row r="134" spans="1:22" ht="15" thickBot="1">
      <c r="A134" s="7" t="s">
        <v>36</v>
      </c>
      <c r="B134" s="8" t="s">
        <v>155</v>
      </c>
      <c r="C134" s="9" t="s">
        <v>2959</v>
      </c>
      <c r="D134" s="15" t="str">
        <f ca="1">INDIRECT(CONCATENATE("DATA!D",TEXT(MATCH(C134,DATA!$S$1:$S$2656,0),0)))</f>
        <v>GRBW149283081101</v>
      </c>
      <c r="E134" s="15" t="str">
        <f ca="1">INDIRECT(CONCATENATE("DATA!B",TEXT(MATCH(C134,DATA!$S$1:$S$2656,0),0)))</f>
        <v>Μέσον ακτής</v>
      </c>
      <c r="F134" s="10">
        <v>42520</v>
      </c>
      <c r="G134" s="16">
        <v>0.29930555555555555</v>
      </c>
      <c r="H134" s="10">
        <v>42521</v>
      </c>
      <c r="I134" s="10">
        <v>42521</v>
      </c>
      <c r="J134" s="11">
        <v>2</v>
      </c>
      <c r="K134" s="11">
        <v>16</v>
      </c>
      <c r="L134" s="12" t="s">
        <v>5331</v>
      </c>
      <c r="M134" s="12" t="s">
        <v>5331</v>
      </c>
      <c r="N134" s="12" t="s">
        <v>5331</v>
      </c>
      <c r="O134" s="12" t="s">
        <v>5331</v>
      </c>
      <c r="P134" s="12" t="s">
        <v>5331</v>
      </c>
      <c r="Q134" s="8" t="s">
        <v>5504</v>
      </c>
      <c r="R134" s="8" t="s">
        <v>5505</v>
      </c>
      <c r="S134" s="8" t="s">
        <v>5331</v>
      </c>
      <c r="T134" s="8" t="s">
        <v>5331</v>
      </c>
      <c r="U134" s="8" t="s">
        <v>5506</v>
      </c>
      <c r="V134" s="14"/>
    </row>
    <row r="135" spans="1:22" ht="15" thickBot="1">
      <c r="A135" s="7" t="s">
        <v>36</v>
      </c>
      <c r="B135" s="8" t="s">
        <v>155</v>
      </c>
      <c r="C135" s="9" t="s">
        <v>2977</v>
      </c>
      <c r="D135" s="15" t="str">
        <f ca="1">INDIRECT(CONCATENATE("DATA!D",TEXT(MATCH(C135,DATA!$S$1:$S$2656,0),0)))</f>
        <v>GRBW149283103101</v>
      </c>
      <c r="E135" s="15" t="str">
        <f ca="1">INDIRECT(CONCATENATE("DATA!B",TEXT(MATCH(C135,DATA!$S$1:$S$2656,0),0)))</f>
        <v>Μέσον ακτής</v>
      </c>
      <c r="F135" s="10">
        <v>42520</v>
      </c>
      <c r="G135" s="16">
        <v>0.60069444444444442</v>
      </c>
      <c r="H135" s="10">
        <v>42521</v>
      </c>
      <c r="I135" s="10">
        <v>42521</v>
      </c>
      <c r="J135" s="11">
        <v>1</v>
      </c>
      <c r="K135" s="11" t="s">
        <v>5503</v>
      </c>
      <c r="L135" s="12" t="s">
        <v>5331</v>
      </c>
      <c r="M135" s="12" t="s">
        <v>5331</v>
      </c>
      <c r="N135" s="12" t="s">
        <v>5331</v>
      </c>
      <c r="O135" s="12" t="s">
        <v>5331</v>
      </c>
      <c r="P135" s="12" t="s">
        <v>5331</v>
      </c>
      <c r="Q135" s="8" t="s">
        <v>5504</v>
      </c>
      <c r="R135" s="8" t="s">
        <v>5505</v>
      </c>
      <c r="S135" s="8" t="s">
        <v>5331</v>
      </c>
      <c r="T135" s="8" t="s">
        <v>5331</v>
      </c>
      <c r="U135" s="8" t="s">
        <v>5506</v>
      </c>
      <c r="V135" s="14"/>
    </row>
    <row r="136" spans="1:22" ht="15" thickBot="1">
      <c r="A136" s="7" t="s">
        <v>36</v>
      </c>
      <c r="B136" s="8" t="s">
        <v>150</v>
      </c>
      <c r="C136" s="9" t="s">
        <v>3001</v>
      </c>
      <c r="D136" s="15" t="str">
        <f ca="1">INDIRECT(CONCATENATE("DATA!D",TEXT(MATCH(C136,DATA!$S$1:$S$2656,0),0)))</f>
        <v>GRBW149278099101</v>
      </c>
      <c r="E136" s="15" t="str">
        <f ca="1">INDIRECT(CONCATENATE("DATA!B",TEXT(MATCH(C136,DATA!$S$1:$S$2656,0),0)))</f>
        <v>Στο νοτιοδυτικό τμήμα της ακτής</v>
      </c>
      <c r="F136" s="10">
        <v>42520</v>
      </c>
      <c r="G136" s="16">
        <v>0.375</v>
      </c>
      <c r="H136" s="10">
        <v>42521</v>
      </c>
      <c r="I136" s="10">
        <v>42521</v>
      </c>
      <c r="J136" s="11">
        <v>5</v>
      </c>
      <c r="K136" s="11" t="s">
        <v>5503</v>
      </c>
      <c r="L136" s="12" t="s">
        <v>5331</v>
      </c>
      <c r="M136" s="12" t="s">
        <v>5331</v>
      </c>
      <c r="N136" s="12" t="s">
        <v>5331</v>
      </c>
      <c r="O136" s="12" t="s">
        <v>5331</v>
      </c>
      <c r="P136" s="12" t="s">
        <v>5331</v>
      </c>
      <c r="Q136" s="8" t="s">
        <v>5504</v>
      </c>
      <c r="R136" s="8" t="s">
        <v>5505</v>
      </c>
      <c r="S136" s="8" t="s">
        <v>5331</v>
      </c>
      <c r="T136" s="8" t="s">
        <v>5331</v>
      </c>
      <c r="U136" s="8" t="s">
        <v>5506</v>
      </c>
      <c r="V136" s="14"/>
    </row>
    <row r="137" spans="1:22" ht="15" thickBot="1">
      <c r="A137" s="7" t="s">
        <v>36</v>
      </c>
      <c r="B137" s="8" t="s">
        <v>150</v>
      </c>
      <c r="C137" s="9" t="s">
        <v>447</v>
      </c>
      <c r="D137" s="15" t="str">
        <f ca="1">INDIRECT(CONCATENATE("DATA!D",TEXT(MATCH(C137,DATA!$S$1:$S$2656,0),0)))</f>
        <v>GRBW149278098101</v>
      </c>
      <c r="E137" s="15" t="str">
        <f ca="1">INDIRECT(CONCATENATE("DATA!B",TEXT(MATCH(C137,DATA!$S$1:$S$2656,0),0)))</f>
        <v>Μέσον ακτής</v>
      </c>
      <c r="F137" s="10">
        <v>42520</v>
      </c>
      <c r="G137" s="16">
        <v>0.39930555555555558</v>
      </c>
      <c r="H137" s="10">
        <v>42521</v>
      </c>
      <c r="I137" s="10">
        <v>42521</v>
      </c>
      <c r="J137" s="11">
        <v>3</v>
      </c>
      <c r="K137" s="11">
        <v>1</v>
      </c>
      <c r="L137" s="12" t="s">
        <v>5331</v>
      </c>
      <c r="M137" s="12" t="s">
        <v>5331</v>
      </c>
      <c r="N137" s="12" t="s">
        <v>5331</v>
      </c>
      <c r="O137" s="12" t="s">
        <v>5331</v>
      </c>
      <c r="P137" s="12" t="s">
        <v>5331</v>
      </c>
      <c r="Q137" s="8" t="s">
        <v>5504</v>
      </c>
      <c r="R137" s="8" t="s">
        <v>5505</v>
      </c>
      <c r="S137" s="8" t="s">
        <v>5331</v>
      </c>
      <c r="T137" s="8" t="s">
        <v>5331</v>
      </c>
      <c r="U137" s="8" t="s">
        <v>5506</v>
      </c>
      <c r="V137" s="14"/>
    </row>
    <row r="138" spans="1:22" ht="15" thickBot="1">
      <c r="A138" s="7" t="s">
        <v>36</v>
      </c>
      <c r="B138" s="8" t="s">
        <v>150</v>
      </c>
      <c r="C138" s="9" t="s">
        <v>2988</v>
      </c>
      <c r="D138" s="15" t="str">
        <f ca="1">INDIRECT(CONCATENATE("DATA!D",TEXT(MATCH(C138,DATA!$S$1:$S$2656,0),0)))</f>
        <v>GRBW149278100101</v>
      </c>
      <c r="E138" s="15" t="str">
        <f ca="1">INDIRECT(CONCATENATE("DATA!B",TEXT(MATCH(C138,DATA!$S$1:$S$2656,0),0)))</f>
        <v>Μέσον ακτής</v>
      </c>
      <c r="F138" s="10">
        <v>42520</v>
      </c>
      <c r="G138" s="16">
        <v>0.58750000000000002</v>
      </c>
      <c r="H138" s="10">
        <v>42521</v>
      </c>
      <c r="I138" s="10">
        <v>42521</v>
      </c>
      <c r="J138" s="11" t="s">
        <v>5503</v>
      </c>
      <c r="K138" s="11" t="s">
        <v>5503</v>
      </c>
      <c r="L138" s="12" t="s">
        <v>5331</v>
      </c>
      <c r="M138" s="12" t="s">
        <v>5331</v>
      </c>
      <c r="N138" s="12" t="s">
        <v>5331</v>
      </c>
      <c r="O138" s="12" t="s">
        <v>5331</v>
      </c>
      <c r="P138" s="12" t="s">
        <v>5331</v>
      </c>
      <c r="Q138" s="8" t="s">
        <v>5504</v>
      </c>
      <c r="R138" s="8" t="s">
        <v>5505</v>
      </c>
      <c r="S138" s="8" t="s">
        <v>5331</v>
      </c>
      <c r="T138" s="8" t="s">
        <v>5331</v>
      </c>
      <c r="U138" s="8" t="s">
        <v>5506</v>
      </c>
      <c r="V138" s="14"/>
    </row>
    <row r="139" spans="1:22" ht="15" thickBot="1">
      <c r="A139" s="7" t="s">
        <v>36</v>
      </c>
      <c r="B139" s="8" t="s">
        <v>150</v>
      </c>
      <c r="C139" s="9" t="s">
        <v>2994</v>
      </c>
      <c r="D139" s="15" t="str">
        <f ca="1">INDIRECT(CONCATENATE("DATA!D",TEXT(MATCH(C139,DATA!$S$1:$S$2656,0),0)))</f>
        <v>GRBW149278101101</v>
      </c>
      <c r="E139" s="15" t="str">
        <f ca="1">INDIRECT(CONCATENATE("DATA!B",TEXT(MATCH(C139,DATA!$S$1:$S$2656,0),0)))</f>
        <v>Μέσον ακτής</v>
      </c>
      <c r="F139" s="10">
        <v>42520</v>
      </c>
      <c r="G139" s="16">
        <v>0.45833333333333331</v>
      </c>
      <c r="H139" s="10">
        <v>42521</v>
      </c>
      <c r="I139" s="10">
        <v>42521</v>
      </c>
      <c r="J139" s="11">
        <v>4</v>
      </c>
      <c r="K139" s="11" t="s">
        <v>5503</v>
      </c>
      <c r="L139" s="12" t="s">
        <v>5331</v>
      </c>
      <c r="M139" s="12" t="s">
        <v>5331</v>
      </c>
      <c r="N139" s="12" t="s">
        <v>5331</v>
      </c>
      <c r="O139" s="12" t="s">
        <v>5331</v>
      </c>
      <c r="P139" s="12" t="s">
        <v>5331</v>
      </c>
      <c r="Q139" s="8" t="s">
        <v>5504</v>
      </c>
      <c r="R139" s="8" t="s">
        <v>5505</v>
      </c>
      <c r="S139" s="8" t="s">
        <v>5331</v>
      </c>
      <c r="T139" s="8" t="s">
        <v>5331</v>
      </c>
      <c r="U139" s="8" t="s">
        <v>5506</v>
      </c>
      <c r="V139" s="14"/>
    </row>
    <row r="140" spans="1:22" ht="15" thickBot="1">
      <c r="A140" s="7" t="s">
        <v>36</v>
      </c>
      <c r="B140" s="8" t="s">
        <v>150</v>
      </c>
      <c r="C140" s="9" t="s">
        <v>3004</v>
      </c>
      <c r="D140" s="15" t="str">
        <f ca="1">INDIRECT(CONCATENATE("DATA!D",TEXT(MATCH(C140,DATA!$S$1:$S$2656,0),0)))</f>
        <v>GRBW149278102101</v>
      </c>
      <c r="E140" s="15" t="str">
        <f ca="1">INDIRECT(CONCATENATE("DATA!B",TEXT(MATCH(C140,DATA!$S$1:$S$2656,0),0)))</f>
        <v>50 μ. από το ΒΔ άκρο της ακτής</v>
      </c>
      <c r="F140" s="10">
        <v>42520</v>
      </c>
      <c r="G140" s="16">
        <v>0.51111111111111118</v>
      </c>
      <c r="H140" s="10">
        <v>42521</v>
      </c>
      <c r="I140" s="10">
        <v>42521</v>
      </c>
      <c r="J140" s="11">
        <v>2</v>
      </c>
      <c r="K140" s="11" t="s">
        <v>5503</v>
      </c>
      <c r="L140" s="12" t="s">
        <v>5331</v>
      </c>
      <c r="M140" s="12" t="s">
        <v>5331</v>
      </c>
      <c r="N140" s="12" t="s">
        <v>5331</v>
      </c>
      <c r="O140" s="12" t="s">
        <v>5331</v>
      </c>
      <c r="P140" s="12" t="s">
        <v>5331</v>
      </c>
      <c r="Q140" s="8" t="s">
        <v>5504</v>
      </c>
      <c r="R140" s="8" t="s">
        <v>5505</v>
      </c>
      <c r="S140" s="8" t="s">
        <v>5331</v>
      </c>
      <c r="T140" s="8" t="s">
        <v>5331</v>
      </c>
      <c r="U140" s="8" t="s">
        <v>5506</v>
      </c>
      <c r="V140" s="14"/>
    </row>
    <row r="141" spans="1:22" ht="15" thickBot="1">
      <c r="A141" s="7" t="s">
        <v>36</v>
      </c>
      <c r="B141" s="8" t="s">
        <v>150</v>
      </c>
      <c r="C141" s="9" t="s">
        <v>2982</v>
      </c>
      <c r="D141" s="15" t="str">
        <f ca="1">INDIRECT(CONCATENATE("DATA!D",TEXT(MATCH(C141,DATA!$S$1:$S$2656,0),0)))</f>
        <v>GRBW149278103101</v>
      </c>
      <c r="E141" s="15" t="str">
        <f ca="1">INDIRECT(CONCATENATE("DATA!B",TEXT(MATCH(C141,DATA!$S$1:$S$2656,0),0)))</f>
        <v>100 μ. από το βόρειο άκρο της ακτής</v>
      </c>
      <c r="F141" s="10">
        <v>42520</v>
      </c>
      <c r="G141" s="16">
        <v>0.45277777777777778</v>
      </c>
      <c r="H141" s="10">
        <v>42521</v>
      </c>
      <c r="I141" s="10">
        <v>42521</v>
      </c>
      <c r="J141" s="11" t="s">
        <v>5503</v>
      </c>
      <c r="K141" s="11" t="s">
        <v>5503</v>
      </c>
      <c r="L141" s="12" t="s">
        <v>5331</v>
      </c>
      <c r="M141" s="12" t="s">
        <v>5331</v>
      </c>
      <c r="N141" s="12" t="s">
        <v>5331</v>
      </c>
      <c r="O141" s="12" t="s">
        <v>5331</v>
      </c>
      <c r="P141" s="12" t="s">
        <v>5331</v>
      </c>
      <c r="Q141" s="8" t="s">
        <v>5504</v>
      </c>
      <c r="R141" s="8" t="s">
        <v>5505</v>
      </c>
      <c r="S141" s="8" t="s">
        <v>5331</v>
      </c>
      <c r="T141" s="8" t="s">
        <v>5331</v>
      </c>
      <c r="U141" s="8" t="s">
        <v>5506</v>
      </c>
      <c r="V141" s="14"/>
    </row>
    <row r="142" spans="1:22" ht="15" thickBot="1">
      <c r="A142" s="7" t="s">
        <v>36</v>
      </c>
      <c r="B142" s="8" t="s">
        <v>150</v>
      </c>
      <c r="C142" s="9" t="s">
        <v>2991</v>
      </c>
      <c r="D142" s="15" t="str">
        <f ca="1">INDIRECT(CONCATENATE("DATA!D",TEXT(MATCH(C142,DATA!$S$1:$S$2656,0),0)))</f>
        <v>GRBW149278104101</v>
      </c>
      <c r="E142" s="15" t="str">
        <f ca="1">INDIRECT(CONCATENATE("DATA!B",TEXT(MATCH(C142,DATA!$S$1:$S$2656,0),0)))</f>
        <v>Μέσον ακτής</v>
      </c>
      <c r="F142" s="10">
        <v>42520</v>
      </c>
      <c r="G142" s="16">
        <v>0.42708333333333331</v>
      </c>
      <c r="H142" s="10">
        <v>42521</v>
      </c>
      <c r="I142" s="10">
        <v>42521</v>
      </c>
      <c r="J142" s="11" t="s">
        <v>5503</v>
      </c>
      <c r="K142" s="11" t="s">
        <v>5503</v>
      </c>
      <c r="L142" s="12" t="s">
        <v>5331</v>
      </c>
      <c r="M142" s="12" t="s">
        <v>5331</v>
      </c>
      <c r="N142" s="12" t="s">
        <v>5331</v>
      </c>
      <c r="O142" s="12" t="s">
        <v>5331</v>
      </c>
      <c r="P142" s="12" t="s">
        <v>5331</v>
      </c>
      <c r="Q142" s="8" t="s">
        <v>5504</v>
      </c>
      <c r="R142" s="8" t="s">
        <v>5505</v>
      </c>
      <c r="S142" s="8" t="s">
        <v>5331</v>
      </c>
      <c r="T142" s="8" t="s">
        <v>5331</v>
      </c>
      <c r="U142" s="8" t="s">
        <v>5506</v>
      </c>
      <c r="V142" s="14"/>
    </row>
    <row r="143" spans="1:22" ht="15" thickBot="1">
      <c r="A143" s="7" t="s">
        <v>36</v>
      </c>
      <c r="B143" s="8" t="s">
        <v>150</v>
      </c>
      <c r="C143" s="9" t="s">
        <v>2985</v>
      </c>
      <c r="D143" s="15" t="str">
        <f ca="1">INDIRECT(CONCATENATE("DATA!D",TEXT(MATCH(C143,DATA!$S$1:$S$2656,0),0)))</f>
        <v>GRBW149278105101</v>
      </c>
      <c r="E143" s="15" t="str">
        <f ca="1">INDIRECT(CONCATENATE("DATA!B",TEXT(MATCH(C143,DATA!$S$1:$S$2656,0),0)))</f>
        <v>Μέσον ακτής</v>
      </c>
      <c r="F143" s="10">
        <v>42520</v>
      </c>
      <c r="G143" s="16">
        <v>0.40277777777777773</v>
      </c>
      <c r="H143" s="10">
        <v>42521</v>
      </c>
      <c r="I143" s="10">
        <v>42521</v>
      </c>
      <c r="J143" s="11">
        <v>6</v>
      </c>
      <c r="K143" s="11" t="s">
        <v>5503</v>
      </c>
      <c r="L143" s="12" t="s">
        <v>5331</v>
      </c>
      <c r="M143" s="12" t="s">
        <v>5331</v>
      </c>
      <c r="N143" s="12" t="s">
        <v>5331</v>
      </c>
      <c r="O143" s="12" t="s">
        <v>5331</v>
      </c>
      <c r="P143" s="12" t="s">
        <v>5331</v>
      </c>
      <c r="Q143" s="8" t="s">
        <v>5504</v>
      </c>
      <c r="R143" s="8" t="s">
        <v>5505</v>
      </c>
      <c r="S143" s="8" t="s">
        <v>5331</v>
      </c>
      <c r="T143" s="8" t="s">
        <v>5331</v>
      </c>
      <c r="U143" s="8" t="s">
        <v>5506</v>
      </c>
      <c r="V143" s="14"/>
    </row>
    <row r="144" spans="1:22" ht="15" thickBot="1">
      <c r="A144" s="7" t="s">
        <v>36</v>
      </c>
      <c r="B144" s="8" t="s">
        <v>150</v>
      </c>
      <c r="C144" s="9" t="s">
        <v>2997</v>
      </c>
      <c r="D144" s="15" t="str">
        <f ca="1">INDIRECT(CONCATENATE("DATA!D",TEXT(MATCH(C144,DATA!$S$1:$S$2656,0),0)))</f>
        <v>GRBW149278106101</v>
      </c>
      <c r="E144" s="15" t="str">
        <f ca="1">INDIRECT(CONCATENATE("DATA!B",TEXT(MATCH(C144,DATA!$S$1:$S$2656,0),0)))</f>
        <v>130 μ.  το δυτικό άκρο της ακτής</v>
      </c>
      <c r="F144" s="10">
        <v>42520</v>
      </c>
      <c r="G144" s="16">
        <v>0.3611111111111111</v>
      </c>
      <c r="H144" s="10">
        <v>42521</v>
      </c>
      <c r="I144" s="10">
        <v>42521</v>
      </c>
      <c r="J144" s="11" t="s">
        <v>5503</v>
      </c>
      <c r="K144" s="11" t="s">
        <v>5503</v>
      </c>
      <c r="L144" s="12" t="s">
        <v>5331</v>
      </c>
      <c r="M144" s="12" t="s">
        <v>5331</v>
      </c>
      <c r="N144" s="12" t="s">
        <v>5331</v>
      </c>
      <c r="O144" s="12" t="s">
        <v>5331</v>
      </c>
      <c r="P144" s="12" t="s">
        <v>5331</v>
      </c>
      <c r="Q144" s="8" t="s">
        <v>5504</v>
      </c>
      <c r="R144" s="8" t="s">
        <v>5505</v>
      </c>
      <c r="S144" s="8" t="s">
        <v>5331</v>
      </c>
      <c r="T144" s="8" t="s">
        <v>5331</v>
      </c>
      <c r="U144" s="8" t="s">
        <v>5506</v>
      </c>
      <c r="V144" s="14"/>
    </row>
    <row r="145" spans="1:22" ht="15" thickBot="1">
      <c r="A145" s="7" t="s">
        <v>36</v>
      </c>
      <c r="B145" s="8" t="s">
        <v>161</v>
      </c>
      <c r="C145" s="9" t="s">
        <v>3413</v>
      </c>
      <c r="D145" s="15" t="str">
        <f ca="1">INDIRECT(CONCATENATE("DATA!D",TEXT(MATCH(C145,DATA!$S$1:$S$2656,0),0)))</f>
        <v>GRBW149289299101</v>
      </c>
      <c r="E145" s="15" t="str">
        <f ca="1">INDIRECT(CONCATENATE("DATA!B",TEXT(MATCH(C145,DATA!$S$1:$S$2656,0),0)))</f>
        <v>Μέσον ακτής</v>
      </c>
      <c r="F145" s="10">
        <v>42520</v>
      </c>
      <c r="G145" s="16">
        <v>0.43263888888888885</v>
      </c>
      <c r="H145" s="10">
        <v>42521</v>
      </c>
      <c r="I145" s="10">
        <v>42521</v>
      </c>
      <c r="J145" s="11" t="s">
        <v>5503</v>
      </c>
      <c r="K145" s="11" t="s">
        <v>5503</v>
      </c>
      <c r="L145" s="12" t="s">
        <v>5331</v>
      </c>
      <c r="M145" s="12" t="s">
        <v>5331</v>
      </c>
      <c r="N145" s="12" t="s">
        <v>5331</v>
      </c>
      <c r="O145" s="12" t="s">
        <v>5331</v>
      </c>
      <c r="P145" s="12" t="s">
        <v>5331</v>
      </c>
      <c r="Q145" s="8" t="s">
        <v>5504</v>
      </c>
      <c r="R145" s="8" t="s">
        <v>5505</v>
      </c>
      <c r="S145" s="8" t="s">
        <v>5331</v>
      </c>
      <c r="T145" s="8" t="s">
        <v>5331</v>
      </c>
      <c r="U145" s="8" t="s">
        <v>5506</v>
      </c>
      <c r="V145" s="14"/>
    </row>
    <row r="146" spans="1:22" ht="15" thickBot="1">
      <c r="A146" s="7" t="s">
        <v>36</v>
      </c>
      <c r="B146" s="8" t="s">
        <v>161</v>
      </c>
      <c r="C146" s="9" t="s">
        <v>3410</v>
      </c>
      <c r="D146" s="15" t="str">
        <f ca="1">INDIRECT(CONCATENATE("DATA!D",TEXT(MATCH(C146,DATA!$S$1:$S$2656,0),0)))</f>
        <v>GRBW149289298101</v>
      </c>
      <c r="E146" s="15" t="str">
        <f ca="1">INDIRECT(CONCATENATE("DATA!B",TEXT(MATCH(C146,DATA!$S$1:$S$2656,0),0)))</f>
        <v>25 μ. από το ανατολικό άκρο της ακτής</v>
      </c>
      <c r="F146" s="10">
        <v>42520</v>
      </c>
      <c r="G146" s="16">
        <v>0.65416666666666667</v>
      </c>
      <c r="H146" s="10">
        <v>42521</v>
      </c>
      <c r="I146" s="10">
        <v>42521</v>
      </c>
      <c r="J146" s="11" t="s">
        <v>5503</v>
      </c>
      <c r="K146" s="11" t="s">
        <v>5503</v>
      </c>
      <c r="L146" s="12" t="s">
        <v>5331</v>
      </c>
      <c r="M146" s="12" t="s">
        <v>5331</v>
      </c>
      <c r="N146" s="12" t="s">
        <v>5331</v>
      </c>
      <c r="O146" s="12" t="s">
        <v>5331</v>
      </c>
      <c r="P146" s="12" t="s">
        <v>5331</v>
      </c>
      <c r="Q146" s="8" t="s">
        <v>5504</v>
      </c>
      <c r="R146" s="8" t="s">
        <v>5505</v>
      </c>
      <c r="S146" s="8" t="s">
        <v>5331</v>
      </c>
      <c r="T146" s="8" t="s">
        <v>5331</v>
      </c>
      <c r="U146" s="8" t="s">
        <v>5506</v>
      </c>
      <c r="V146" s="14"/>
    </row>
    <row r="147" spans="1:22" ht="15" thickBot="1">
      <c r="A147" s="7" t="s">
        <v>36</v>
      </c>
      <c r="B147" s="8" t="s">
        <v>161</v>
      </c>
      <c r="C147" s="9" t="s">
        <v>3401</v>
      </c>
      <c r="D147" s="15" t="str">
        <f ca="1">INDIRECT(CONCATENATE("DATA!D",TEXT(MATCH(C147,DATA!$S$1:$S$2656,0),0)))</f>
        <v>GRBW149289297101</v>
      </c>
      <c r="E147" s="15" t="str">
        <f ca="1">INDIRECT(CONCATENATE("DATA!B",TEXT(MATCH(C147,DATA!$S$1:$S$2656,0),0)))</f>
        <v>180 μ. από το ΝΔ άκρο της ακτής</v>
      </c>
      <c r="F147" s="10">
        <v>42520</v>
      </c>
      <c r="G147" s="16">
        <v>0.45347222222222222</v>
      </c>
      <c r="H147" s="10">
        <v>42521</v>
      </c>
      <c r="I147" s="10">
        <v>42521</v>
      </c>
      <c r="J147" s="11">
        <v>2</v>
      </c>
      <c r="K147" s="11" t="s">
        <v>5503</v>
      </c>
      <c r="L147" s="12" t="s">
        <v>5331</v>
      </c>
      <c r="M147" s="12" t="s">
        <v>5331</v>
      </c>
      <c r="N147" s="12" t="s">
        <v>5331</v>
      </c>
      <c r="O147" s="12" t="s">
        <v>5331</v>
      </c>
      <c r="P147" s="12" t="s">
        <v>5331</v>
      </c>
      <c r="Q147" s="8" t="s">
        <v>5507</v>
      </c>
      <c r="R147" s="8" t="s">
        <v>5512</v>
      </c>
      <c r="S147" s="8" t="s">
        <v>5331</v>
      </c>
      <c r="T147" s="8" t="s">
        <v>5331</v>
      </c>
      <c r="U147" s="8" t="s">
        <v>5506</v>
      </c>
      <c r="V147" s="14"/>
    </row>
    <row r="148" spans="1:22" ht="15" thickBot="1">
      <c r="A148" s="7" t="s">
        <v>36</v>
      </c>
      <c r="B148" s="8" t="s">
        <v>161</v>
      </c>
      <c r="C148" s="9" t="s">
        <v>2104</v>
      </c>
      <c r="D148" s="15" t="str">
        <f ca="1">INDIRECT(CONCATENATE("DATA!D",TEXT(MATCH(C148,DATA!$S$1:$S$2656,0),0)))</f>
        <v>GRBW149289296101</v>
      </c>
      <c r="E148" s="15" t="str">
        <f ca="1">INDIRECT(CONCATENATE("DATA!B",TEXT(MATCH(C148,DATA!$S$1:$S$2656,0),0)))</f>
        <v>400 μ. από το ΒΑ άκρο της ακτής.</v>
      </c>
      <c r="F148" s="10">
        <v>42520</v>
      </c>
      <c r="G148" s="16">
        <v>0.68888888888888899</v>
      </c>
      <c r="H148" s="10">
        <v>42521</v>
      </c>
      <c r="I148" s="10">
        <v>42521</v>
      </c>
      <c r="J148" s="11" t="s">
        <v>5503</v>
      </c>
      <c r="K148" s="11" t="s">
        <v>5503</v>
      </c>
      <c r="L148" s="12" t="s">
        <v>5331</v>
      </c>
      <c r="M148" s="12" t="s">
        <v>5331</v>
      </c>
      <c r="N148" s="12" t="s">
        <v>5331</v>
      </c>
      <c r="O148" s="12" t="s">
        <v>5331</v>
      </c>
      <c r="P148" s="12" t="s">
        <v>5331</v>
      </c>
      <c r="Q148" s="8" t="s">
        <v>5504</v>
      </c>
      <c r="R148" s="8" t="s">
        <v>5505</v>
      </c>
      <c r="S148" s="8" t="s">
        <v>5331</v>
      </c>
      <c r="T148" s="8" t="s">
        <v>5331</v>
      </c>
      <c r="U148" s="8" t="s">
        <v>5506</v>
      </c>
      <c r="V148" s="14"/>
    </row>
    <row r="149" spans="1:22" ht="15" thickBot="1">
      <c r="A149" s="7" t="s">
        <v>36</v>
      </c>
      <c r="B149" s="8" t="s">
        <v>161</v>
      </c>
      <c r="C149" s="9" t="s">
        <v>3407</v>
      </c>
      <c r="D149" s="15" t="str">
        <f ca="1">INDIRECT(CONCATENATE("DATA!D",TEXT(MATCH(C149,DATA!$S$1:$S$2656,0),0)))</f>
        <v>GRBW149289295101</v>
      </c>
      <c r="E149" s="15" t="str">
        <f ca="1">INDIRECT(CONCATENATE("DATA!B",TEXT(MATCH(C149,DATA!$S$1:$S$2656,0),0)))</f>
        <v>100 μ. από το ΝΔ άκρο της ακτής</v>
      </c>
      <c r="F149" s="10">
        <v>42520</v>
      </c>
      <c r="G149" s="16">
        <v>0.53472222222222221</v>
      </c>
      <c r="H149" s="10">
        <v>42521</v>
      </c>
      <c r="I149" s="10">
        <v>42521</v>
      </c>
      <c r="J149" s="11">
        <v>1</v>
      </c>
      <c r="K149" s="11" t="s">
        <v>5503</v>
      </c>
      <c r="L149" s="12" t="s">
        <v>5331</v>
      </c>
      <c r="M149" s="12" t="s">
        <v>5331</v>
      </c>
      <c r="N149" s="12" t="s">
        <v>5331</v>
      </c>
      <c r="O149" s="12" t="s">
        <v>5331</v>
      </c>
      <c r="P149" s="12" t="s">
        <v>5331</v>
      </c>
      <c r="Q149" s="8" t="s">
        <v>5507</v>
      </c>
      <c r="R149" s="8" t="s">
        <v>5512</v>
      </c>
      <c r="S149" s="8" t="s">
        <v>5331</v>
      </c>
      <c r="T149" s="8" t="s">
        <v>5331</v>
      </c>
      <c r="U149" s="8" t="s">
        <v>5506</v>
      </c>
      <c r="V149" s="14"/>
    </row>
    <row r="150" spans="1:22" ht="15" thickBot="1">
      <c r="A150" s="7" t="s">
        <v>36</v>
      </c>
      <c r="B150" s="8" t="s">
        <v>142</v>
      </c>
      <c r="C150" s="9" t="s">
        <v>2720</v>
      </c>
      <c r="D150" s="15" t="str">
        <f ca="1">INDIRECT(CONCATENATE("DATA!D",TEXT(MATCH(C150,DATA!$S$1:$S$2656,0),0)))</f>
        <v>GRBW149269022101</v>
      </c>
      <c r="E150" s="15" t="str">
        <f ca="1">INDIRECT(CONCATENATE("DATA!B",TEXT(MATCH(C150,DATA!$S$1:$S$2656,0),0)))</f>
        <v>Μέσον ακτής</v>
      </c>
      <c r="F150" s="10">
        <v>42521</v>
      </c>
      <c r="G150" s="16">
        <v>0.53611111111111109</v>
      </c>
      <c r="H150" s="10">
        <v>42522</v>
      </c>
      <c r="I150" s="10">
        <v>42522</v>
      </c>
      <c r="J150" s="11" t="s">
        <v>5503</v>
      </c>
      <c r="K150" s="11" t="s">
        <v>5503</v>
      </c>
      <c r="L150" s="12" t="s">
        <v>5331</v>
      </c>
      <c r="M150" s="12" t="s">
        <v>5331</v>
      </c>
      <c r="N150" s="12" t="s">
        <v>5331</v>
      </c>
      <c r="O150" s="12" t="s">
        <v>5331</v>
      </c>
      <c r="P150" s="12" t="s">
        <v>5331</v>
      </c>
      <c r="Q150" s="8" t="s">
        <v>5504</v>
      </c>
      <c r="R150" s="8" t="s">
        <v>5505</v>
      </c>
      <c r="S150" s="8" t="s">
        <v>5331</v>
      </c>
      <c r="T150" s="8" t="s">
        <v>5331</v>
      </c>
      <c r="U150" s="8" t="s">
        <v>5506</v>
      </c>
      <c r="V150" s="14"/>
    </row>
    <row r="151" spans="1:22" ht="15" thickBot="1">
      <c r="A151" s="7" t="s">
        <v>36</v>
      </c>
      <c r="B151" s="8" t="s">
        <v>142</v>
      </c>
      <c r="C151" s="9" t="s">
        <v>2723</v>
      </c>
      <c r="D151" s="15" t="str">
        <f ca="1">INDIRECT(CONCATENATE("DATA!D",TEXT(MATCH(C151,DATA!$S$1:$S$2656,0),0)))</f>
        <v>GRBW149269021101</v>
      </c>
      <c r="E151" s="15" t="str">
        <f ca="1">INDIRECT(CONCATENATE("DATA!B",TEXT(MATCH(C151,DATA!$S$1:$S$2656,0),0)))</f>
        <v>200 μ. από το ΒΑ άκρο της ακτής</v>
      </c>
      <c r="F151" s="10">
        <v>42521</v>
      </c>
      <c r="G151" s="16">
        <v>0.55069444444444449</v>
      </c>
      <c r="H151" s="10">
        <v>42522</v>
      </c>
      <c r="I151" s="10">
        <v>42522</v>
      </c>
      <c r="J151" s="11" t="s">
        <v>5503</v>
      </c>
      <c r="K151" s="11" t="s">
        <v>5503</v>
      </c>
      <c r="L151" s="12" t="s">
        <v>5331</v>
      </c>
      <c r="M151" s="12" t="s">
        <v>5331</v>
      </c>
      <c r="N151" s="12" t="s">
        <v>5331</v>
      </c>
      <c r="O151" s="12" t="s">
        <v>5331</v>
      </c>
      <c r="P151" s="12" t="s">
        <v>5331</v>
      </c>
      <c r="Q151" s="8" t="s">
        <v>5504</v>
      </c>
      <c r="R151" s="8" t="s">
        <v>5505</v>
      </c>
      <c r="S151" s="8" t="s">
        <v>5331</v>
      </c>
      <c r="T151" s="8" t="s">
        <v>5331</v>
      </c>
      <c r="U151" s="8" t="s">
        <v>5506</v>
      </c>
      <c r="V151" s="14"/>
    </row>
    <row r="152" spans="1:22" ht="15" thickBot="1">
      <c r="A152" s="7" t="s">
        <v>36</v>
      </c>
      <c r="B152" s="8" t="s">
        <v>143</v>
      </c>
      <c r="C152" s="9" t="s">
        <v>2772</v>
      </c>
      <c r="D152" s="15" t="str">
        <f ca="1">INDIRECT(CONCATENATE("DATA!D",TEXT(MATCH(C152,DATA!$S$1:$S$2656,0),0)))</f>
        <v>GRBW149270033101</v>
      </c>
      <c r="E152" s="15" t="str">
        <f ca="1">INDIRECT(CONCATENATE("DATA!B",TEXT(MATCH(C152,DATA!$S$1:$S$2656,0),0)))</f>
        <v>Στο βορειοανατολικό άκρο της ακτής</v>
      </c>
      <c r="F152" s="10">
        <v>42521</v>
      </c>
      <c r="G152" s="16">
        <v>0.72222222222222221</v>
      </c>
      <c r="H152" s="10">
        <v>42522</v>
      </c>
      <c r="I152" s="10">
        <v>42522</v>
      </c>
      <c r="J152" s="11" t="s">
        <v>5503</v>
      </c>
      <c r="K152" s="11" t="s">
        <v>5503</v>
      </c>
      <c r="L152" s="12" t="s">
        <v>5331</v>
      </c>
      <c r="M152" s="12" t="s">
        <v>5331</v>
      </c>
      <c r="N152" s="12" t="s">
        <v>5331</v>
      </c>
      <c r="O152" s="12" t="s">
        <v>5331</v>
      </c>
      <c r="P152" s="12" t="s">
        <v>5331</v>
      </c>
      <c r="Q152" s="8" t="s">
        <v>5504</v>
      </c>
      <c r="R152" s="8" t="s">
        <v>5505</v>
      </c>
      <c r="S152" s="8" t="s">
        <v>5331</v>
      </c>
      <c r="T152" s="8" t="s">
        <v>5331</v>
      </c>
      <c r="U152" s="8" t="s">
        <v>5506</v>
      </c>
      <c r="V152" s="14"/>
    </row>
    <row r="153" spans="1:22" ht="15" thickBot="1">
      <c r="A153" s="7" t="s">
        <v>36</v>
      </c>
      <c r="B153" s="8" t="s">
        <v>153</v>
      </c>
      <c r="C153" s="9" t="s">
        <v>1296</v>
      </c>
      <c r="D153" s="15" t="str">
        <f ca="1">INDIRECT(CONCATENATE("DATA!D",TEXT(MATCH(C153,DATA!$S$1:$S$2656,0),0)))</f>
        <v>GRBW149281101101</v>
      </c>
      <c r="E153" s="15" t="str">
        <f ca="1">INDIRECT(CONCATENATE("DATA!B",TEXT(MATCH(C153,DATA!$S$1:$S$2656,0),0)))</f>
        <v>Μέσον ακτής</v>
      </c>
      <c r="F153" s="10">
        <v>42521</v>
      </c>
      <c r="G153" s="16">
        <v>0.625</v>
      </c>
      <c r="H153" s="10">
        <v>42522</v>
      </c>
      <c r="I153" s="10">
        <v>42522</v>
      </c>
      <c r="J153" s="11" t="s">
        <v>5503</v>
      </c>
      <c r="K153" s="11" t="s">
        <v>5503</v>
      </c>
      <c r="L153" s="12" t="s">
        <v>5331</v>
      </c>
      <c r="M153" s="12" t="s">
        <v>5331</v>
      </c>
      <c r="N153" s="12" t="s">
        <v>5331</v>
      </c>
      <c r="O153" s="12" t="s">
        <v>5331</v>
      </c>
      <c r="P153" s="12" t="s">
        <v>5331</v>
      </c>
      <c r="Q153" s="8" t="s">
        <v>5504</v>
      </c>
      <c r="R153" s="8" t="s">
        <v>5505</v>
      </c>
      <c r="S153" s="8" t="s">
        <v>5331</v>
      </c>
      <c r="T153" s="8" t="s">
        <v>5331</v>
      </c>
      <c r="U153" s="8" t="s">
        <v>5506</v>
      </c>
      <c r="V153" s="14"/>
    </row>
    <row r="154" spans="1:22" ht="15" thickBot="1">
      <c r="A154" s="7" t="s">
        <v>36</v>
      </c>
      <c r="B154" s="8" t="s">
        <v>158</v>
      </c>
      <c r="C154" s="9" t="s">
        <v>5501</v>
      </c>
      <c r="D154" s="15" t="str">
        <f ca="1">INDIRECT(CONCATENATE("DATA!D",TEXT(MATCH(C154,DATA!$S$1:$S$2656,0),0)))</f>
        <v>GRBW149286396101</v>
      </c>
      <c r="E154" s="15" t="str">
        <f ca="1">INDIRECT(CONCATENATE("DATA!B",TEXT(MATCH(C154,DATA!$S$1:$S$2656,0),0)))</f>
        <v>100 μ. από το ΝΔ άκρο της ακτής</v>
      </c>
      <c r="F154" s="10">
        <v>42521</v>
      </c>
      <c r="G154" s="16">
        <v>0.76388888888888884</v>
      </c>
      <c r="H154" s="10">
        <v>42522</v>
      </c>
      <c r="I154" s="10">
        <v>42522</v>
      </c>
      <c r="J154" s="11">
        <v>9</v>
      </c>
      <c r="K154" s="11" t="s">
        <v>5503</v>
      </c>
      <c r="L154" s="12" t="s">
        <v>5331</v>
      </c>
      <c r="M154" s="12" t="s">
        <v>5331</v>
      </c>
      <c r="N154" s="12" t="s">
        <v>5331</v>
      </c>
      <c r="O154" s="12" t="s">
        <v>5331</v>
      </c>
      <c r="P154" s="12" t="s">
        <v>5330</v>
      </c>
      <c r="Q154" s="8" t="s">
        <v>5504</v>
      </c>
      <c r="R154" s="8" t="s">
        <v>5505</v>
      </c>
      <c r="S154" s="8" t="s">
        <v>5331</v>
      </c>
      <c r="T154" s="8" t="s">
        <v>5331</v>
      </c>
      <c r="U154" s="8" t="s">
        <v>5506</v>
      </c>
      <c r="V154" s="14"/>
    </row>
    <row r="155" spans="1:22" ht="15" thickBot="1">
      <c r="A155" s="7" t="s">
        <v>36</v>
      </c>
      <c r="B155" s="8" t="s">
        <v>158</v>
      </c>
      <c r="C155" s="9" t="s">
        <v>2884</v>
      </c>
      <c r="D155" s="15" t="str">
        <f ca="1">INDIRECT(CONCATENATE("DATA!D",TEXT(MATCH(C155,DATA!$S$1:$S$2656,0),0)))</f>
        <v>GRBW149286395101</v>
      </c>
      <c r="E155" s="15" t="str">
        <f ca="1">INDIRECT(CONCATENATE("DATA!B",TEXT(MATCH(C155,DATA!$S$1:$S$2656,0),0)))</f>
        <v>230 μ. από το ΒΑ άκρο της ακτής</v>
      </c>
      <c r="F155" s="10">
        <v>42521</v>
      </c>
      <c r="G155" s="16">
        <v>0.73958333333333337</v>
      </c>
      <c r="H155" s="10">
        <v>42522</v>
      </c>
      <c r="I155" s="10">
        <v>42522</v>
      </c>
      <c r="J155" s="11" t="s">
        <v>5503</v>
      </c>
      <c r="K155" s="11" t="s">
        <v>5503</v>
      </c>
      <c r="L155" s="12" t="s">
        <v>5331</v>
      </c>
      <c r="M155" s="12" t="s">
        <v>5331</v>
      </c>
      <c r="N155" s="12" t="s">
        <v>5331</v>
      </c>
      <c r="O155" s="12" t="s">
        <v>5331</v>
      </c>
      <c r="P155" s="12" t="s">
        <v>5330</v>
      </c>
      <c r="Q155" s="8" t="s">
        <v>5504</v>
      </c>
      <c r="R155" s="8" t="s">
        <v>5505</v>
      </c>
      <c r="S155" s="8" t="s">
        <v>5331</v>
      </c>
      <c r="T155" s="8" t="s">
        <v>5331</v>
      </c>
      <c r="U155" s="8" t="s">
        <v>5506</v>
      </c>
      <c r="V155" s="14"/>
    </row>
    <row r="156" spans="1:22" ht="15" thickBot="1">
      <c r="A156" s="7" t="s">
        <v>36</v>
      </c>
      <c r="B156" s="8" t="s">
        <v>158</v>
      </c>
      <c r="C156" s="9" t="s">
        <v>1735</v>
      </c>
      <c r="D156" s="15" t="str">
        <f ca="1">INDIRECT(CONCATENATE("DATA!D",TEXT(MATCH(C156,DATA!$S$1:$S$2656,0),0)))</f>
        <v>GRBW149286398101</v>
      </c>
      <c r="E156" s="15" t="str">
        <f ca="1">INDIRECT(CONCATENATE("DATA!B",TEXT(MATCH(C156,DATA!$S$1:$S$2656,0),0)))</f>
        <v>150 μ. από το νοτιοδυτικό άκρο της ακτής</v>
      </c>
      <c r="F156" s="10">
        <v>42521</v>
      </c>
      <c r="G156" s="16">
        <v>0.72916666666666663</v>
      </c>
      <c r="H156" s="10">
        <v>42522</v>
      </c>
      <c r="I156" s="10">
        <v>42522</v>
      </c>
      <c r="J156" s="11">
        <v>4</v>
      </c>
      <c r="K156" s="11" t="s">
        <v>5503</v>
      </c>
      <c r="L156" s="12" t="s">
        <v>5331</v>
      </c>
      <c r="M156" s="12" t="s">
        <v>5331</v>
      </c>
      <c r="N156" s="12" t="s">
        <v>5330</v>
      </c>
      <c r="O156" s="12" t="s">
        <v>5331</v>
      </c>
      <c r="P156" s="12" t="s">
        <v>5330</v>
      </c>
      <c r="Q156" s="8" t="s">
        <v>5504</v>
      </c>
      <c r="R156" s="8" t="s">
        <v>5505</v>
      </c>
      <c r="S156" s="8" t="s">
        <v>5331</v>
      </c>
      <c r="T156" s="8" t="s">
        <v>5331</v>
      </c>
      <c r="U156" s="8" t="s">
        <v>5506</v>
      </c>
      <c r="V156" s="14"/>
    </row>
    <row r="157" spans="1:22" ht="15" thickBot="1">
      <c r="A157" s="7" t="s">
        <v>36</v>
      </c>
      <c r="B157" s="8" t="s">
        <v>158</v>
      </c>
      <c r="C157" s="9" t="s">
        <v>2872</v>
      </c>
      <c r="D157" s="15" t="str">
        <f ca="1">INDIRECT(CONCATENATE("DATA!D",TEXT(MATCH(C157,DATA!$S$1:$S$2656,0),0)))</f>
        <v>GRBW149286392101</v>
      </c>
      <c r="E157" s="15" t="str">
        <f ca="1">INDIRECT(CONCATENATE("DATA!B",TEXT(MATCH(C157,DATA!$S$1:$S$2656,0),0)))</f>
        <v>Μέσον ακτής</v>
      </c>
      <c r="F157" s="10">
        <v>42521</v>
      </c>
      <c r="G157" s="16">
        <v>0.77083333333333337</v>
      </c>
      <c r="H157" s="10">
        <v>42522</v>
      </c>
      <c r="I157" s="10">
        <v>42522</v>
      </c>
      <c r="J157" s="11" t="s">
        <v>5503</v>
      </c>
      <c r="K157" s="11" t="s">
        <v>5503</v>
      </c>
      <c r="L157" s="12" t="s">
        <v>5331</v>
      </c>
      <c r="M157" s="12" t="s">
        <v>5331</v>
      </c>
      <c r="N157" s="12" t="s">
        <v>5331</v>
      </c>
      <c r="O157" s="12" t="s">
        <v>5331</v>
      </c>
      <c r="P157" s="12" t="s">
        <v>5330</v>
      </c>
      <c r="Q157" s="8" t="s">
        <v>5504</v>
      </c>
      <c r="R157" s="8" t="s">
        <v>5505</v>
      </c>
      <c r="S157" s="8" t="s">
        <v>5331</v>
      </c>
      <c r="T157" s="8" t="s">
        <v>5331</v>
      </c>
      <c r="U157" s="8" t="s">
        <v>5516</v>
      </c>
      <c r="V157" s="14"/>
    </row>
    <row r="158" spans="1:22" ht="15" thickBot="1">
      <c r="A158" s="7" t="s">
        <v>36</v>
      </c>
      <c r="B158" s="8" t="s">
        <v>158</v>
      </c>
      <c r="C158" s="9" t="s">
        <v>267</v>
      </c>
      <c r="D158" s="15" t="str">
        <f ca="1">INDIRECT(CONCATENATE("DATA!D",TEXT(MATCH(C158,DATA!$S$1:$S$2656,0),0)))</f>
        <v>GRBW149286394101</v>
      </c>
      <c r="E158" s="15" t="str">
        <f ca="1">INDIRECT(CONCATENATE("DATA!B",TEXT(MATCH(C158,DATA!$S$1:$S$2656,0),0)))</f>
        <v>230 μ. από το ανατολικό άκρο της ακτής</v>
      </c>
      <c r="F158" s="10">
        <v>42521</v>
      </c>
      <c r="G158" s="16">
        <v>0.75</v>
      </c>
      <c r="H158" s="10">
        <v>42522</v>
      </c>
      <c r="I158" s="10">
        <v>42522</v>
      </c>
      <c r="J158" s="11" t="s">
        <v>5503</v>
      </c>
      <c r="K158" s="11" t="s">
        <v>5503</v>
      </c>
      <c r="L158" s="12" t="s">
        <v>5331</v>
      </c>
      <c r="M158" s="12" t="s">
        <v>5331</v>
      </c>
      <c r="N158" s="12" t="s">
        <v>5331</v>
      </c>
      <c r="O158" s="12" t="s">
        <v>5331</v>
      </c>
      <c r="P158" s="12" t="s">
        <v>5331</v>
      </c>
      <c r="Q158" s="8" t="s">
        <v>5504</v>
      </c>
      <c r="R158" s="8" t="s">
        <v>5505</v>
      </c>
      <c r="S158" s="8" t="s">
        <v>5331</v>
      </c>
      <c r="T158" s="8" t="s">
        <v>5331</v>
      </c>
      <c r="U158" s="8" t="s">
        <v>5506</v>
      </c>
      <c r="V158" s="14"/>
    </row>
    <row r="159" spans="1:22" ht="15" thickBot="1">
      <c r="A159" s="7" t="s">
        <v>36</v>
      </c>
      <c r="B159" s="8" t="s">
        <v>158</v>
      </c>
      <c r="C159" s="9" t="s">
        <v>2875</v>
      </c>
      <c r="D159" s="15" t="str">
        <f ca="1">INDIRECT(CONCATENATE("DATA!D",TEXT(MATCH(C159,DATA!$S$1:$S$2656,0),0)))</f>
        <v>GRBW149286399101</v>
      </c>
      <c r="E159" s="15" t="str">
        <f ca="1">INDIRECT(CONCATENATE("DATA!B",TEXT(MATCH(C159,DATA!$S$1:$S$2656,0),0)))</f>
        <v>Μέσον ακτής</v>
      </c>
      <c r="F159" s="10">
        <v>42521</v>
      </c>
      <c r="G159" s="16">
        <v>0.70833333333333337</v>
      </c>
      <c r="H159" s="10">
        <v>42522</v>
      </c>
      <c r="I159" s="10">
        <v>42522</v>
      </c>
      <c r="J159" s="11" t="s">
        <v>5503</v>
      </c>
      <c r="K159" s="11" t="s">
        <v>5503</v>
      </c>
      <c r="L159" s="12" t="s">
        <v>5331</v>
      </c>
      <c r="M159" s="12" t="s">
        <v>5331</v>
      </c>
      <c r="N159" s="12" t="s">
        <v>5331</v>
      </c>
      <c r="O159" s="12" t="s">
        <v>5331</v>
      </c>
      <c r="P159" s="12" t="s">
        <v>5331</v>
      </c>
      <c r="Q159" s="8" t="s">
        <v>5504</v>
      </c>
      <c r="R159" s="8" t="s">
        <v>5505</v>
      </c>
      <c r="S159" s="8" t="s">
        <v>5331</v>
      </c>
      <c r="T159" s="8" t="s">
        <v>5331</v>
      </c>
      <c r="U159" s="8" t="s">
        <v>5506</v>
      </c>
      <c r="V159" s="14"/>
    </row>
    <row r="160" spans="1:22" ht="15" thickBot="1">
      <c r="A160" s="7" t="s">
        <v>36</v>
      </c>
      <c r="B160" s="8" t="s">
        <v>158</v>
      </c>
      <c r="C160" s="9" t="s">
        <v>2881</v>
      </c>
      <c r="D160" s="15" t="str">
        <f ca="1">INDIRECT(CONCATENATE("DATA!D",TEXT(MATCH(C160,DATA!$S$1:$S$2656,0),0)))</f>
        <v>GRBW149286397101</v>
      </c>
      <c r="E160" s="15" t="str">
        <f ca="1">INDIRECT(CONCATENATE("DATA!B",TEXT(MATCH(C160,DATA!$S$1:$S$2656,0),0)))</f>
        <v>Μέσον ακτής</v>
      </c>
      <c r="F160" s="10">
        <v>42521</v>
      </c>
      <c r="G160" s="16">
        <v>0.77777777777777779</v>
      </c>
      <c r="H160" s="10">
        <v>42522</v>
      </c>
      <c r="I160" s="10">
        <v>42522</v>
      </c>
      <c r="J160" s="11" t="s">
        <v>5503</v>
      </c>
      <c r="K160" s="11" t="s">
        <v>5503</v>
      </c>
      <c r="L160" s="12" t="s">
        <v>5331</v>
      </c>
      <c r="M160" s="12" t="s">
        <v>5331</v>
      </c>
      <c r="N160" s="12" t="s">
        <v>5331</v>
      </c>
      <c r="O160" s="12" t="s">
        <v>5331</v>
      </c>
      <c r="P160" s="12" t="s">
        <v>5331</v>
      </c>
      <c r="Q160" s="8" t="s">
        <v>5504</v>
      </c>
      <c r="R160" s="8" t="s">
        <v>5505</v>
      </c>
      <c r="S160" s="8" t="s">
        <v>5331</v>
      </c>
      <c r="T160" s="8" t="s">
        <v>5331</v>
      </c>
      <c r="U160" s="8" t="s">
        <v>5506</v>
      </c>
      <c r="V160" s="14"/>
    </row>
    <row r="161" spans="1:22" ht="15" thickBot="1">
      <c r="A161" s="7" t="s">
        <v>36</v>
      </c>
      <c r="B161" s="8" t="s">
        <v>158</v>
      </c>
      <c r="C161" s="9" t="s">
        <v>2888</v>
      </c>
      <c r="D161" s="15" t="str">
        <f ca="1">INDIRECT(CONCATENATE("DATA!D",TEXT(MATCH(C161,DATA!$S$1:$S$2656,0),0)))</f>
        <v>GRBW149286391101</v>
      </c>
      <c r="E161" s="15" t="str">
        <f ca="1">INDIRECT(CONCATENATE("DATA!B",TEXT(MATCH(C161,DATA!$S$1:$S$2656,0),0)))</f>
        <v>Μέσον ακτής</v>
      </c>
      <c r="F161" s="10">
        <v>42521</v>
      </c>
      <c r="G161" s="16">
        <v>0.79513888888888884</v>
      </c>
      <c r="H161" s="10">
        <v>42522</v>
      </c>
      <c r="I161" s="10">
        <v>42522</v>
      </c>
      <c r="J161" s="11">
        <v>1</v>
      </c>
      <c r="K161" s="11" t="s">
        <v>5503</v>
      </c>
      <c r="L161" s="12" t="s">
        <v>5331</v>
      </c>
      <c r="M161" s="12" t="s">
        <v>5331</v>
      </c>
      <c r="N161" s="12" t="s">
        <v>5331</v>
      </c>
      <c r="O161" s="12" t="s">
        <v>5331</v>
      </c>
      <c r="P161" s="12" t="s">
        <v>5330</v>
      </c>
      <c r="Q161" s="8" t="s">
        <v>5504</v>
      </c>
      <c r="R161" s="8" t="s">
        <v>5505</v>
      </c>
      <c r="S161" s="8" t="s">
        <v>5331</v>
      </c>
      <c r="T161" s="8" t="s">
        <v>5331</v>
      </c>
      <c r="U161" s="8" t="s">
        <v>5506</v>
      </c>
      <c r="V161" s="14"/>
    </row>
    <row r="162" spans="1:22" ht="15" thickBot="1">
      <c r="A162" s="7" t="s">
        <v>36</v>
      </c>
      <c r="B162" s="8" t="s">
        <v>167</v>
      </c>
      <c r="C162" s="9" t="s">
        <v>3043</v>
      </c>
      <c r="D162" s="15" t="str">
        <f ca="1">INDIRECT(CONCATENATE("DATA!D",TEXT(MATCH(C162,DATA!$S$1:$S$2656,0),0)))</f>
        <v>GRBW149295161101</v>
      </c>
      <c r="E162" s="15" t="str">
        <f ca="1">INDIRECT(CONCATENATE("DATA!B",TEXT(MATCH(C162,DATA!$S$1:$S$2656,0),0)))</f>
        <v>80 μ. από το ΝΔ άκρο της ακτής</v>
      </c>
      <c r="F162" s="10">
        <v>42521</v>
      </c>
      <c r="G162" s="16">
        <v>0.69305555555555554</v>
      </c>
      <c r="H162" s="10">
        <v>42522</v>
      </c>
      <c r="I162" s="10">
        <v>42522</v>
      </c>
      <c r="J162" s="11" t="s">
        <v>5503</v>
      </c>
      <c r="K162" s="11" t="s">
        <v>5503</v>
      </c>
      <c r="L162" s="12" t="s">
        <v>5331</v>
      </c>
      <c r="M162" s="12" t="s">
        <v>5331</v>
      </c>
      <c r="N162" s="12" t="s">
        <v>5331</v>
      </c>
      <c r="O162" s="12" t="s">
        <v>5331</v>
      </c>
      <c r="P162" s="12" t="s">
        <v>5331</v>
      </c>
      <c r="Q162" s="8" t="s">
        <v>5504</v>
      </c>
      <c r="R162" s="8" t="s">
        <v>5505</v>
      </c>
      <c r="S162" s="8" t="s">
        <v>5331</v>
      </c>
      <c r="T162" s="8" t="s">
        <v>5331</v>
      </c>
      <c r="U162" s="8" t="s">
        <v>5506</v>
      </c>
      <c r="V162" s="14"/>
    </row>
    <row r="163" spans="1:22" ht="15" thickBot="1">
      <c r="A163" s="7" t="s">
        <v>36</v>
      </c>
      <c r="B163" s="8" t="s">
        <v>167</v>
      </c>
      <c r="C163" s="9" t="s">
        <v>900</v>
      </c>
      <c r="D163" s="15" t="str">
        <f ca="1">INDIRECT(CONCATENATE("DATA!D",TEXT(MATCH(C163,DATA!$S$1:$S$2656,0),0)))</f>
        <v>GRBW149295160101</v>
      </c>
      <c r="E163" s="15" t="str">
        <f ca="1">INDIRECT(CONCATENATE("DATA!B",TEXT(MATCH(C163,DATA!$S$1:$S$2656,0),0)))</f>
        <v>Στο νοτιοανατολικό τμήμα της ακτής</v>
      </c>
      <c r="F163" s="10">
        <v>42521</v>
      </c>
      <c r="G163" s="16">
        <v>0.81388888888888899</v>
      </c>
      <c r="H163" s="10">
        <v>42522</v>
      </c>
      <c r="I163" s="10">
        <v>42522</v>
      </c>
      <c r="J163" s="11">
        <v>2</v>
      </c>
      <c r="K163" s="11">
        <v>4</v>
      </c>
      <c r="L163" s="12" t="s">
        <v>5331</v>
      </c>
      <c r="M163" s="12" t="s">
        <v>5331</v>
      </c>
      <c r="N163" s="12" t="s">
        <v>5331</v>
      </c>
      <c r="O163" s="12" t="s">
        <v>5331</v>
      </c>
      <c r="P163" s="12" t="s">
        <v>5331</v>
      </c>
      <c r="Q163" s="8" t="s">
        <v>5504</v>
      </c>
      <c r="R163" s="8" t="s">
        <v>5505</v>
      </c>
      <c r="S163" s="8" t="s">
        <v>5331</v>
      </c>
      <c r="T163" s="8" t="s">
        <v>5331</v>
      </c>
      <c r="U163" s="8" t="s">
        <v>5506</v>
      </c>
      <c r="V163" s="14"/>
    </row>
    <row r="164" spans="1:22" ht="15" thickBot="1">
      <c r="A164" s="7" t="s">
        <v>36</v>
      </c>
      <c r="B164" s="8" t="s">
        <v>167</v>
      </c>
      <c r="C164" s="9" t="s">
        <v>1914</v>
      </c>
      <c r="D164" s="15" t="str">
        <f ca="1">INDIRECT(CONCATENATE("DATA!D",TEXT(MATCH(C164,DATA!$S$1:$S$2656,0),0)))</f>
        <v>GRBW149295159101</v>
      </c>
      <c r="E164" s="15" t="str">
        <f ca="1">INDIRECT(CONCATENATE("DATA!B",TEXT(MATCH(C164,DATA!$S$1:$S$2656,0),0)))</f>
        <v>80 μ. από το ΒΑ άκρο της ακτής</v>
      </c>
      <c r="F164" s="10">
        <v>42521</v>
      </c>
      <c r="G164" s="16">
        <v>0.74305555555555547</v>
      </c>
      <c r="H164" s="10">
        <v>42522</v>
      </c>
      <c r="I164" s="10">
        <v>42522</v>
      </c>
      <c r="J164" s="11" t="s">
        <v>5503</v>
      </c>
      <c r="K164" s="11" t="s">
        <v>5503</v>
      </c>
      <c r="L164" s="12" t="s">
        <v>5331</v>
      </c>
      <c r="M164" s="12" t="s">
        <v>5331</v>
      </c>
      <c r="N164" s="12" t="s">
        <v>5331</v>
      </c>
      <c r="O164" s="12" t="s">
        <v>5331</v>
      </c>
      <c r="P164" s="12" t="s">
        <v>5331</v>
      </c>
      <c r="Q164" s="8" t="s">
        <v>5504</v>
      </c>
      <c r="R164" s="8" t="s">
        <v>5505</v>
      </c>
      <c r="S164" s="8" t="s">
        <v>5331</v>
      </c>
      <c r="T164" s="8" t="s">
        <v>5331</v>
      </c>
      <c r="U164" s="8" t="s">
        <v>5506</v>
      </c>
      <c r="V164" s="14"/>
    </row>
    <row r="165" spans="1:22" ht="15" thickBot="1">
      <c r="A165" s="7" t="s">
        <v>36</v>
      </c>
      <c r="B165" s="8" t="s">
        <v>167</v>
      </c>
      <c r="C165" s="9" t="s">
        <v>3040</v>
      </c>
      <c r="D165" s="15" t="str">
        <f ca="1">INDIRECT(CONCATENATE("DATA!D",TEXT(MATCH(C165,DATA!$S$1:$S$2656,0),0)))</f>
        <v>GRBW149295158101</v>
      </c>
      <c r="E165" s="15" t="str">
        <f ca="1">INDIRECT(CONCATENATE("DATA!B",TEXT(MATCH(C165,DATA!$S$1:$S$2656,0),0)))</f>
        <v>Μέσον ακτής</v>
      </c>
      <c r="F165" s="10">
        <v>42521</v>
      </c>
      <c r="G165" s="16">
        <v>0.5625</v>
      </c>
      <c r="H165" s="10">
        <v>42522</v>
      </c>
      <c r="I165" s="10">
        <v>42522</v>
      </c>
      <c r="J165" s="11" t="s">
        <v>5503</v>
      </c>
      <c r="K165" s="11" t="s">
        <v>5503</v>
      </c>
      <c r="L165" s="12" t="s">
        <v>5331</v>
      </c>
      <c r="M165" s="12" t="s">
        <v>5331</v>
      </c>
      <c r="N165" s="12" t="s">
        <v>5331</v>
      </c>
      <c r="O165" s="12" t="s">
        <v>5331</v>
      </c>
      <c r="P165" s="12" t="s">
        <v>5331</v>
      </c>
      <c r="Q165" s="8" t="s">
        <v>5504</v>
      </c>
      <c r="R165" s="8" t="s">
        <v>5505</v>
      </c>
      <c r="S165" s="8" t="s">
        <v>5331</v>
      </c>
      <c r="T165" s="8" t="s">
        <v>5331</v>
      </c>
      <c r="U165" s="8" t="s">
        <v>5506</v>
      </c>
      <c r="V165" s="14"/>
    </row>
    <row r="166" spans="1:22" ht="15" thickBot="1">
      <c r="A166" s="7" t="s">
        <v>36</v>
      </c>
      <c r="B166" s="8" t="s">
        <v>159</v>
      </c>
      <c r="C166" s="9" t="s">
        <v>2118</v>
      </c>
      <c r="D166" s="15" t="str">
        <f ca="1">INDIRECT(CONCATENATE("DATA!D",TEXT(MATCH(C166,DATA!$S$1:$S$2656,0),0)))</f>
        <v>GRBW149287154101</v>
      </c>
      <c r="E166" s="15" t="str">
        <f ca="1">INDIRECT(CONCATENATE("DATA!B",TEXT(MATCH(C166,DATA!$S$1:$S$2656,0),0)))</f>
        <v>140 μ. από το ΝΔ άκρο της ακτής</v>
      </c>
      <c r="F166" s="10">
        <v>42521</v>
      </c>
      <c r="G166" s="16">
        <v>0.79166666666666663</v>
      </c>
      <c r="H166" s="10">
        <v>42522</v>
      </c>
      <c r="I166" s="10">
        <v>42522</v>
      </c>
      <c r="J166" s="11" t="s">
        <v>5503</v>
      </c>
      <c r="K166" s="11" t="s">
        <v>5503</v>
      </c>
      <c r="L166" s="12" t="s">
        <v>5331</v>
      </c>
      <c r="M166" s="12" t="s">
        <v>5331</v>
      </c>
      <c r="N166" s="12" t="s">
        <v>5331</v>
      </c>
      <c r="O166" s="12" t="s">
        <v>5331</v>
      </c>
      <c r="P166" s="12" t="s">
        <v>5330</v>
      </c>
      <c r="Q166" s="8" t="s">
        <v>5504</v>
      </c>
      <c r="R166" s="8" t="s">
        <v>5513</v>
      </c>
      <c r="S166" s="8" t="s">
        <v>5331</v>
      </c>
      <c r="T166" s="8" t="s">
        <v>5331</v>
      </c>
      <c r="U166" s="8" t="s">
        <v>5506</v>
      </c>
      <c r="V166" s="14"/>
    </row>
    <row r="167" spans="1:22" ht="15" thickBot="1">
      <c r="A167" s="7" t="s">
        <v>36</v>
      </c>
      <c r="B167" s="8" t="s">
        <v>159</v>
      </c>
      <c r="C167" s="9" t="s">
        <v>755</v>
      </c>
      <c r="D167" s="15" t="str">
        <f ca="1">INDIRECT(CONCATENATE("DATA!D",TEXT(MATCH(C167,DATA!$S$1:$S$2656,0),0)))</f>
        <v>GRBW149287153101</v>
      </c>
      <c r="E167" s="15" t="str">
        <f ca="1">INDIRECT(CONCATENATE("DATA!B",TEXT(MATCH(C167,DATA!$S$1:$S$2656,0),0)))</f>
        <v>70 μ. από το δυτικό άκρο της ακτής</v>
      </c>
      <c r="F167" s="10">
        <v>42521</v>
      </c>
      <c r="G167" s="16">
        <v>0.80486111111111114</v>
      </c>
      <c r="H167" s="10">
        <v>42522</v>
      </c>
      <c r="I167" s="10">
        <v>42522</v>
      </c>
      <c r="J167" s="11" t="s">
        <v>5503</v>
      </c>
      <c r="K167" s="11" t="s">
        <v>5503</v>
      </c>
      <c r="L167" s="12" t="s">
        <v>5331</v>
      </c>
      <c r="M167" s="12" t="s">
        <v>5331</v>
      </c>
      <c r="N167" s="12" t="s">
        <v>5330</v>
      </c>
      <c r="O167" s="12" t="s">
        <v>5331</v>
      </c>
      <c r="P167" s="12" t="s">
        <v>5330</v>
      </c>
      <c r="Q167" s="8" t="s">
        <v>5504</v>
      </c>
      <c r="R167" s="8" t="s">
        <v>5513</v>
      </c>
      <c r="S167" s="8" t="s">
        <v>5331</v>
      </c>
      <c r="T167" s="8" t="s">
        <v>5331</v>
      </c>
      <c r="U167" s="8" t="s">
        <v>5506</v>
      </c>
      <c r="V167" s="14"/>
    </row>
    <row r="168" spans="1:22" ht="15" thickBot="1">
      <c r="A168" s="7" t="s">
        <v>36</v>
      </c>
      <c r="B168" s="8" t="s">
        <v>159</v>
      </c>
      <c r="C168" s="9" t="s">
        <v>3014</v>
      </c>
      <c r="D168" s="15" t="str">
        <f ca="1">INDIRECT(CONCATENATE("DATA!D",TEXT(MATCH(C168,DATA!$S$1:$S$2656,0),0)))</f>
        <v>GRBW149287149101</v>
      </c>
      <c r="E168" s="15" t="str">
        <f ca="1">INDIRECT(CONCATENATE("DATA!B",TEXT(MATCH(C168,DATA!$S$1:$S$2656,0),0)))</f>
        <v>250 μ. από το δυτικό άκρο της ακτής</v>
      </c>
      <c r="F168" s="10">
        <v>42521</v>
      </c>
      <c r="G168" s="16">
        <v>0.78125</v>
      </c>
      <c r="H168" s="10">
        <v>42522</v>
      </c>
      <c r="I168" s="10">
        <v>42522</v>
      </c>
      <c r="J168" s="11" t="s">
        <v>5503</v>
      </c>
      <c r="K168" s="11" t="s">
        <v>5503</v>
      </c>
      <c r="L168" s="12" t="s">
        <v>5331</v>
      </c>
      <c r="M168" s="12" t="s">
        <v>5331</v>
      </c>
      <c r="N168" s="12" t="s">
        <v>5330</v>
      </c>
      <c r="O168" s="12" t="s">
        <v>5330</v>
      </c>
      <c r="P168" s="12" t="s">
        <v>5331</v>
      </c>
      <c r="Q168" s="8" t="s">
        <v>5504</v>
      </c>
      <c r="R168" s="8" t="s">
        <v>5513</v>
      </c>
      <c r="S168" s="8" t="s">
        <v>5331</v>
      </c>
      <c r="T168" s="8" t="s">
        <v>5331</v>
      </c>
      <c r="U168" s="8" t="s">
        <v>5506</v>
      </c>
      <c r="V168" s="14"/>
    </row>
    <row r="169" spans="1:22" ht="15" thickBot="1">
      <c r="A169" s="7" t="s">
        <v>36</v>
      </c>
      <c r="B169" s="8" t="s">
        <v>159</v>
      </c>
      <c r="C169" s="9" t="s">
        <v>3031</v>
      </c>
      <c r="D169" s="15" t="str">
        <f ca="1">INDIRECT(CONCATENATE("DATA!D",TEXT(MATCH(C169,DATA!$S$1:$S$2656,0),0)))</f>
        <v>GRBW149287151101</v>
      </c>
      <c r="E169" s="15" t="str">
        <f ca="1">INDIRECT(CONCATENATE("DATA!B",TEXT(MATCH(C169,DATA!$S$1:$S$2656,0),0)))</f>
        <v>190 μ. από το ΝΑ άκρο της ακτής</v>
      </c>
      <c r="F169" s="10">
        <v>42521</v>
      </c>
      <c r="G169" s="16">
        <v>0.59930555555555554</v>
      </c>
      <c r="H169" s="10">
        <v>42522</v>
      </c>
      <c r="I169" s="10">
        <v>42522</v>
      </c>
      <c r="J169" s="11" t="s">
        <v>5503</v>
      </c>
      <c r="K169" s="11" t="s">
        <v>5503</v>
      </c>
      <c r="L169" s="12" t="s">
        <v>5331</v>
      </c>
      <c r="M169" s="12" t="s">
        <v>5331</v>
      </c>
      <c r="N169" s="12" t="s">
        <v>5331</v>
      </c>
      <c r="O169" s="12" t="s">
        <v>5331</v>
      </c>
      <c r="P169" s="12" t="s">
        <v>5330</v>
      </c>
      <c r="Q169" s="8" t="s">
        <v>5504</v>
      </c>
      <c r="R169" s="8" t="s">
        <v>5513</v>
      </c>
      <c r="S169" s="8" t="s">
        <v>5331</v>
      </c>
      <c r="T169" s="8" t="s">
        <v>5331</v>
      </c>
      <c r="U169" s="8" t="s">
        <v>5506</v>
      </c>
      <c r="V169" s="14"/>
    </row>
    <row r="170" spans="1:22" ht="15" thickBot="1">
      <c r="A170" s="7" t="s">
        <v>36</v>
      </c>
      <c r="B170" s="8" t="s">
        <v>159</v>
      </c>
      <c r="C170" s="9" t="s">
        <v>3017</v>
      </c>
      <c r="D170" s="15" t="str">
        <f ca="1">INDIRECT(CONCATENATE("DATA!D",TEXT(MATCH(C170,DATA!$S$1:$S$2656,0),0)))</f>
        <v>GRBW149287152101</v>
      </c>
      <c r="E170" s="15" t="str">
        <f ca="1">INDIRECT(CONCATENATE("DATA!B",TEXT(MATCH(C170,DATA!$S$1:$S$2656,0),0)))</f>
        <v>Μέσον ακτής</v>
      </c>
      <c r="F170" s="10">
        <v>42521</v>
      </c>
      <c r="G170" s="16">
        <v>0.56944444444444442</v>
      </c>
      <c r="H170" s="10">
        <v>42522</v>
      </c>
      <c r="I170" s="10">
        <v>42522</v>
      </c>
      <c r="J170" s="11">
        <v>1</v>
      </c>
      <c r="K170" s="11" t="s">
        <v>5503</v>
      </c>
      <c r="L170" s="12" t="s">
        <v>5331</v>
      </c>
      <c r="M170" s="12" t="s">
        <v>5331</v>
      </c>
      <c r="N170" s="12" t="s">
        <v>5330</v>
      </c>
      <c r="O170" s="12" t="s">
        <v>5331</v>
      </c>
      <c r="P170" s="12" t="s">
        <v>5330</v>
      </c>
      <c r="Q170" s="8" t="s">
        <v>5507</v>
      </c>
      <c r="R170" s="8" t="s">
        <v>5513</v>
      </c>
      <c r="S170" s="8" t="s">
        <v>5331</v>
      </c>
      <c r="T170" s="8" t="s">
        <v>5331</v>
      </c>
      <c r="U170" s="8" t="s">
        <v>5506</v>
      </c>
      <c r="V170" s="14"/>
    </row>
    <row r="171" spans="1:22" ht="15" thickBot="1">
      <c r="A171" s="7" t="s">
        <v>36</v>
      </c>
      <c r="B171" s="8" t="s">
        <v>159</v>
      </c>
      <c r="C171" s="9" t="s">
        <v>3020</v>
      </c>
      <c r="D171" s="15" t="str">
        <f ca="1">INDIRECT(CONCATENATE("DATA!D",TEXT(MATCH(C171,DATA!$S$1:$S$2656,0),0)))</f>
        <v>GRBW149287150101</v>
      </c>
      <c r="E171" s="15" t="str">
        <f ca="1">INDIRECT(CONCATENATE("DATA!B",TEXT(MATCH(C171,DATA!$S$1:$S$2656,0),0)))</f>
        <v>Στο βορειοανατολικό άκρο της ακτής</v>
      </c>
      <c r="F171" s="10">
        <v>42521</v>
      </c>
      <c r="G171" s="16">
        <v>0.81805555555555554</v>
      </c>
      <c r="H171" s="10">
        <v>42522</v>
      </c>
      <c r="I171" s="10">
        <v>42522</v>
      </c>
      <c r="J171" s="11" t="s">
        <v>5503</v>
      </c>
      <c r="K171" s="11" t="s">
        <v>5503</v>
      </c>
      <c r="L171" s="12" t="s">
        <v>5331</v>
      </c>
      <c r="M171" s="12" t="s">
        <v>5331</v>
      </c>
      <c r="N171" s="12" t="s">
        <v>5330</v>
      </c>
      <c r="O171" s="12" t="s">
        <v>5331</v>
      </c>
      <c r="P171" s="12" t="s">
        <v>5330</v>
      </c>
      <c r="Q171" s="8" t="s">
        <v>5504</v>
      </c>
      <c r="R171" s="8" t="s">
        <v>5513</v>
      </c>
      <c r="S171" s="8" t="s">
        <v>5331</v>
      </c>
      <c r="T171" s="8" t="s">
        <v>5331</v>
      </c>
      <c r="U171" s="8" t="s">
        <v>5506</v>
      </c>
      <c r="V171" s="14"/>
    </row>
    <row r="172" spans="1:22" ht="15" thickBot="1">
      <c r="A172" s="7" t="s">
        <v>36</v>
      </c>
      <c r="B172" s="8" t="s">
        <v>159</v>
      </c>
      <c r="C172" s="9" t="s">
        <v>3023</v>
      </c>
      <c r="D172" s="15" t="str">
        <f ca="1">INDIRECT(CONCATENATE("DATA!D",TEXT(MATCH(C172,DATA!$S$1:$S$2656,0),0)))</f>
        <v>GRBW149287155101</v>
      </c>
      <c r="E172" s="15" t="str">
        <f ca="1">INDIRECT(CONCATENATE("DATA!B",TEXT(MATCH(C172,DATA!$S$1:$S$2656,0),0)))</f>
        <v>70 μ. από το ΒΔ άκρο της ακτής</v>
      </c>
      <c r="F172" s="10">
        <v>42521</v>
      </c>
      <c r="G172" s="16">
        <v>0.58750000000000002</v>
      </c>
      <c r="H172" s="10">
        <v>42522</v>
      </c>
      <c r="I172" s="10">
        <v>42522</v>
      </c>
      <c r="J172" s="11" t="s">
        <v>5503</v>
      </c>
      <c r="K172" s="11" t="s">
        <v>5503</v>
      </c>
      <c r="L172" s="12" t="s">
        <v>5331</v>
      </c>
      <c r="M172" s="12" t="s">
        <v>5331</v>
      </c>
      <c r="N172" s="12" t="s">
        <v>5330</v>
      </c>
      <c r="O172" s="12" t="s">
        <v>5331</v>
      </c>
      <c r="P172" s="12" t="s">
        <v>5330</v>
      </c>
      <c r="Q172" s="8" t="s">
        <v>5504</v>
      </c>
      <c r="R172" s="8" t="s">
        <v>5513</v>
      </c>
      <c r="S172" s="8" t="s">
        <v>5331</v>
      </c>
      <c r="T172" s="8" t="s">
        <v>5331</v>
      </c>
      <c r="U172" s="8" t="s">
        <v>5506</v>
      </c>
      <c r="V172" s="14"/>
    </row>
    <row r="173" spans="1:22" ht="15" thickBot="1">
      <c r="A173" s="7" t="s">
        <v>36</v>
      </c>
      <c r="B173" s="8" t="s">
        <v>159</v>
      </c>
      <c r="C173" s="9" t="s">
        <v>3026</v>
      </c>
      <c r="D173" s="15" t="str">
        <f ca="1">INDIRECT(CONCATENATE("DATA!D",TEXT(MATCH(C173,DATA!$S$1:$S$2656,0),0)))</f>
        <v>GRBW149287156101</v>
      </c>
      <c r="E173" s="15" t="str">
        <f ca="1">INDIRECT(CONCATENATE("DATA!B",TEXT(MATCH(C173,DATA!$S$1:$S$2656,0),0)))</f>
        <v>Στο νοτιοδυτικό άκρο της ακτής</v>
      </c>
      <c r="F173" s="10">
        <v>42521</v>
      </c>
      <c r="G173" s="16">
        <v>0.59236111111111112</v>
      </c>
      <c r="H173" s="10">
        <v>42522</v>
      </c>
      <c r="I173" s="10">
        <v>42522</v>
      </c>
      <c r="J173" s="11">
        <v>2</v>
      </c>
      <c r="K173" s="11">
        <v>20</v>
      </c>
      <c r="L173" s="12" t="s">
        <v>5331</v>
      </c>
      <c r="M173" s="12" t="s">
        <v>5331</v>
      </c>
      <c r="N173" s="12" t="s">
        <v>5330</v>
      </c>
      <c r="O173" s="12" t="s">
        <v>5330</v>
      </c>
      <c r="P173" s="12" t="s">
        <v>5330</v>
      </c>
      <c r="Q173" s="8" t="s">
        <v>5507</v>
      </c>
      <c r="R173" s="8" t="s">
        <v>5513</v>
      </c>
      <c r="S173" s="8" t="s">
        <v>5331</v>
      </c>
      <c r="T173" s="8" t="s">
        <v>5331</v>
      </c>
      <c r="U173" s="8" t="s">
        <v>5506</v>
      </c>
      <c r="V173" s="14"/>
    </row>
    <row r="174" spans="1:22" ht="15" thickBot="1">
      <c r="A174" s="7" t="s">
        <v>36</v>
      </c>
      <c r="B174" s="8" t="s">
        <v>5315</v>
      </c>
      <c r="C174" s="9" t="s">
        <v>3134</v>
      </c>
      <c r="D174" s="15" t="str">
        <f ca="1">INDIRECT(CONCATENATE("DATA!D",TEXT(MATCH(C174,DATA!$S$1:$S$2656,0),0)))</f>
        <v>GRBW149292190101</v>
      </c>
      <c r="E174" s="15" t="str">
        <f ca="1">INDIRECT(CONCATENATE("DATA!B",TEXT(MATCH(C174,DATA!$S$1:$S$2656,0),0)))</f>
        <v>Μέσον ακτής</v>
      </c>
      <c r="F174" s="10">
        <v>42521</v>
      </c>
      <c r="G174" s="16">
        <v>0.42708333333333331</v>
      </c>
      <c r="H174" s="10">
        <v>42522</v>
      </c>
      <c r="I174" s="10">
        <v>42522</v>
      </c>
      <c r="J174" s="11" t="s">
        <v>5503</v>
      </c>
      <c r="K174" s="11" t="s">
        <v>5503</v>
      </c>
      <c r="L174" s="12" t="s">
        <v>5331</v>
      </c>
      <c r="M174" s="12" t="s">
        <v>5331</v>
      </c>
      <c r="N174" s="12" t="s">
        <v>5331</v>
      </c>
      <c r="O174" s="12" t="s">
        <v>5331</v>
      </c>
      <c r="P174" s="12" t="s">
        <v>5331</v>
      </c>
      <c r="Q174" s="8" t="s">
        <v>5504</v>
      </c>
      <c r="R174" s="8" t="s">
        <v>5505</v>
      </c>
      <c r="S174" s="8" t="s">
        <v>5331</v>
      </c>
      <c r="T174" s="8" t="s">
        <v>5331</v>
      </c>
      <c r="U174" s="8" t="s">
        <v>5506</v>
      </c>
      <c r="V174" s="14"/>
    </row>
    <row r="175" spans="1:22" ht="15" thickBot="1">
      <c r="A175" s="7" t="s">
        <v>36</v>
      </c>
      <c r="B175" s="8" t="s">
        <v>5315</v>
      </c>
      <c r="C175" s="9" t="s">
        <v>3127</v>
      </c>
      <c r="D175" s="15" t="str">
        <f ca="1">INDIRECT(CONCATENATE("DATA!D",TEXT(MATCH(C175,DATA!$S$1:$S$2656,0),0)))</f>
        <v>GRBW149292189101</v>
      </c>
      <c r="E175" s="15" t="str">
        <f ca="1">INDIRECT(CONCATENATE("DATA!B",TEXT(MATCH(C175,DATA!$S$1:$S$2656,0),0)))</f>
        <v>140 μ. από το βορειοδυτικό άκρο της ακτής</v>
      </c>
      <c r="F175" s="10">
        <v>42521</v>
      </c>
      <c r="G175" s="16">
        <v>0.75</v>
      </c>
      <c r="H175" s="10">
        <v>42522</v>
      </c>
      <c r="I175" s="10">
        <v>42522</v>
      </c>
      <c r="J175" s="11" t="s">
        <v>5503</v>
      </c>
      <c r="K175" s="11" t="s">
        <v>5503</v>
      </c>
      <c r="L175" s="12" t="s">
        <v>5331</v>
      </c>
      <c r="M175" s="12" t="s">
        <v>5331</v>
      </c>
      <c r="N175" s="12" t="s">
        <v>5331</v>
      </c>
      <c r="O175" s="12" t="s">
        <v>5331</v>
      </c>
      <c r="P175" s="12" t="s">
        <v>5331</v>
      </c>
      <c r="Q175" s="8" t="s">
        <v>5504</v>
      </c>
      <c r="R175" s="8" t="s">
        <v>5505</v>
      </c>
      <c r="S175" s="8" t="s">
        <v>5331</v>
      </c>
      <c r="T175" s="8" t="s">
        <v>5331</v>
      </c>
      <c r="U175" s="8" t="s">
        <v>5506</v>
      </c>
      <c r="V175" s="14"/>
    </row>
    <row r="176" spans="1:22" ht="15" thickBot="1">
      <c r="A176" s="7" t="s">
        <v>36</v>
      </c>
      <c r="B176" s="8" t="s">
        <v>5315</v>
      </c>
      <c r="C176" s="9" t="s">
        <v>3123</v>
      </c>
      <c r="D176" s="15" t="str">
        <f ca="1">INDIRECT(CONCATENATE("DATA!D",TEXT(MATCH(C176,DATA!$S$1:$S$2656,0),0)))</f>
        <v>GRBW149292180101</v>
      </c>
      <c r="E176" s="15" t="str">
        <f ca="1">INDIRECT(CONCATENATE("DATA!B",TEXT(MATCH(C176,DATA!$S$1:$S$2656,0),0)))</f>
        <v>240 μ. από το ΝΔ άκρο της ακτής</v>
      </c>
      <c r="F176" s="10">
        <v>42521</v>
      </c>
      <c r="G176" s="16">
        <v>0.78125</v>
      </c>
      <c r="H176" s="10">
        <v>42522</v>
      </c>
      <c r="I176" s="10">
        <v>42522</v>
      </c>
      <c r="J176" s="11">
        <v>1</v>
      </c>
      <c r="K176" s="11" t="s">
        <v>5503</v>
      </c>
      <c r="L176" s="12" t="s">
        <v>5331</v>
      </c>
      <c r="M176" s="12" t="s">
        <v>5331</v>
      </c>
      <c r="N176" s="12" t="s">
        <v>5331</v>
      </c>
      <c r="O176" s="12" t="s">
        <v>5331</v>
      </c>
      <c r="P176" s="12" t="s">
        <v>5331</v>
      </c>
      <c r="Q176" s="8" t="s">
        <v>5507</v>
      </c>
      <c r="R176" s="8" t="s">
        <v>5512</v>
      </c>
      <c r="S176" s="8" t="s">
        <v>5331</v>
      </c>
      <c r="T176" s="8" t="s">
        <v>5331</v>
      </c>
      <c r="U176" s="8" t="s">
        <v>5506</v>
      </c>
      <c r="V176" s="14"/>
    </row>
    <row r="177" spans="1:22" ht="15" thickBot="1">
      <c r="A177" s="7" t="s">
        <v>36</v>
      </c>
      <c r="B177" s="8" t="s">
        <v>5315</v>
      </c>
      <c r="C177" s="9" t="s">
        <v>3112</v>
      </c>
      <c r="D177" s="15" t="str">
        <f ca="1">INDIRECT(CONCATENATE("DATA!D",TEXT(MATCH(C177,DATA!$S$1:$S$2656,0),0)))</f>
        <v>GRBW149292175101</v>
      </c>
      <c r="E177" s="15" t="str">
        <f ca="1">INDIRECT(CONCATENATE("DATA!B",TEXT(MATCH(C177,DATA!$S$1:$S$2656,0),0)))</f>
        <v>Μέσον ακτής</v>
      </c>
      <c r="F177" s="10">
        <v>42521</v>
      </c>
      <c r="G177" s="16">
        <v>0.34375</v>
      </c>
      <c r="H177" s="10">
        <v>42522</v>
      </c>
      <c r="I177" s="10">
        <v>42522</v>
      </c>
      <c r="J177" s="11" t="s">
        <v>5503</v>
      </c>
      <c r="K177" s="11" t="s">
        <v>5503</v>
      </c>
      <c r="L177" s="12" t="s">
        <v>5331</v>
      </c>
      <c r="M177" s="12" t="s">
        <v>5331</v>
      </c>
      <c r="N177" s="12" t="s">
        <v>5331</v>
      </c>
      <c r="O177" s="12" t="s">
        <v>5331</v>
      </c>
      <c r="P177" s="12" t="s">
        <v>5331</v>
      </c>
      <c r="Q177" s="8" t="s">
        <v>5504</v>
      </c>
      <c r="R177" s="8" t="s">
        <v>5505</v>
      </c>
      <c r="S177" s="8" t="s">
        <v>5331</v>
      </c>
      <c r="T177" s="8" t="s">
        <v>5331</v>
      </c>
      <c r="U177" s="8" t="s">
        <v>5506</v>
      </c>
      <c r="V177" s="14"/>
    </row>
    <row r="178" spans="1:22" ht="15" thickBot="1">
      <c r="A178" s="7" t="s">
        <v>36</v>
      </c>
      <c r="B178" s="8" t="s">
        <v>5315</v>
      </c>
      <c r="C178" s="9" t="s">
        <v>3105</v>
      </c>
      <c r="D178" s="15" t="str">
        <f ca="1">INDIRECT(CONCATENATE("DATA!D",TEXT(MATCH(C178,DATA!$S$1:$S$2656,0),0)))</f>
        <v>GRBW149292182101</v>
      </c>
      <c r="E178" s="15" t="str">
        <f ca="1">INDIRECT(CONCATENATE("DATA!B",TEXT(MATCH(C178,DATA!$S$1:$S$2656,0),0)))</f>
        <v>270 μ. από το ΒΔ άκρο της ακτής</v>
      </c>
      <c r="F178" s="10">
        <v>42521</v>
      </c>
      <c r="G178" s="16">
        <v>0.375</v>
      </c>
      <c r="H178" s="10">
        <v>42522</v>
      </c>
      <c r="I178" s="10">
        <v>42522</v>
      </c>
      <c r="J178" s="11" t="s">
        <v>5503</v>
      </c>
      <c r="K178" s="11" t="s">
        <v>5503</v>
      </c>
      <c r="L178" s="12" t="s">
        <v>5331</v>
      </c>
      <c r="M178" s="12" t="s">
        <v>5331</v>
      </c>
      <c r="N178" s="12" t="s">
        <v>5331</v>
      </c>
      <c r="O178" s="12" t="s">
        <v>5331</v>
      </c>
      <c r="P178" s="12" t="s">
        <v>5331</v>
      </c>
      <c r="Q178" s="8" t="s">
        <v>5504</v>
      </c>
      <c r="R178" s="8" t="s">
        <v>5505</v>
      </c>
      <c r="S178" s="8" t="s">
        <v>5331</v>
      </c>
      <c r="T178" s="8" t="s">
        <v>5331</v>
      </c>
      <c r="U178" s="8" t="s">
        <v>5506</v>
      </c>
      <c r="V178" s="14"/>
    </row>
    <row r="179" spans="1:22" ht="15" thickBot="1">
      <c r="A179" s="7" t="s">
        <v>36</v>
      </c>
      <c r="B179" s="8" t="s">
        <v>5315</v>
      </c>
      <c r="C179" s="9" t="s">
        <v>3119</v>
      </c>
      <c r="D179" s="15" t="str">
        <f ca="1">INDIRECT(CONCATENATE("DATA!D",TEXT(MATCH(C179,DATA!$S$1:$S$2656,0),0)))</f>
        <v>GRBW149292183101</v>
      </c>
      <c r="E179" s="15" t="str">
        <f ca="1">INDIRECT(CONCATENATE("DATA!B",TEXT(MATCH(C179,DATA!$S$1:$S$2656,0),0)))</f>
        <v>120 μ. βόρεια από το αγκυροβόλιο</v>
      </c>
      <c r="F179" s="10">
        <v>42521</v>
      </c>
      <c r="G179" s="16">
        <v>0.78125</v>
      </c>
      <c r="H179" s="10">
        <v>42522</v>
      </c>
      <c r="I179" s="10">
        <v>42522</v>
      </c>
      <c r="J179" s="11">
        <v>1</v>
      </c>
      <c r="K179" s="11" t="s">
        <v>5503</v>
      </c>
      <c r="L179" s="12" t="s">
        <v>5331</v>
      </c>
      <c r="M179" s="12" t="s">
        <v>5331</v>
      </c>
      <c r="N179" s="12" t="s">
        <v>5331</v>
      </c>
      <c r="O179" s="12" t="s">
        <v>5331</v>
      </c>
      <c r="P179" s="12" t="s">
        <v>5331</v>
      </c>
      <c r="Q179" s="8" t="s">
        <v>5504</v>
      </c>
      <c r="R179" s="8" t="s">
        <v>5505</v>
      </c>
      <c r="S179" s="8" t="s">
        <v>5331</v>
      </c>
      <c r="T179" s="8" t="s">
        <v>5331</v>
      </c>
      <c r="U179" s="8" t="s">
        <v>5506</v>
      </c>
      <c r="V179" s="14"/>
    </row>
    <row r="180" spans="1:22" ht="15" thickBot="1">
      <c r="A180" s="7" t="s">
        <v>36</v>
      </c>
      <c r="B180" s="8" t="s">
        <v>5315</v>
      </c>
      <c r="C180" s="9" t="s">
        <v>3131</v>
      </c>
      <c r="D180" s="15" t="str">
        <f ca="1">INDIRECT(CONCATENATE("DATA!D",TEXT(MATCH(C180,DATA!$S$1:$S$2656,0),0)))</f>
        <v>GRBW149292188101</v>
      </c>
      <c r="E180" s="15" t="str">
        <f ca="1">INDIRECT(CONCATENATE("DATA!B",TEXT(MATCH(C180,DATA!$S$1:$S$2656,0),0)))</f>
        <v>Μέσον ακτής</v>
      </c>
      <c r="F180" s="10">
        <v>42521</v>
      </c>
      <c r="G180" s="16">
        <v>0.47916666666666669</v>
      </c>
      <c r="H180" s="10">
        <v>42522</v>
      </c>
      <c r="I180" s="10">
        <v>42522</v>
      </c>
      <c r="J180" s="11">
        <v>1</v>
      </c>
      <c r="K180" s="11" t="s">
        <v>5503</v>
      </c>
      <c r="L180" s="12" t="s">
        <v>5331</v>
      </c>
      <c r="M180" s="12" t="s">
        <v>5331</v>
      </c>
      <c r="N180" s="12" t="s">
        <v>5331</v>
      </c>
      <c r="O180" s="12" t="s">
        <v>5331</v>
      </c>
      <c r="P180" s="12" t="s">
        <v>5331</v>
      </c>
      <c r="Q180" s="8" t="s">
        <v>5504</v>
      </c>
      <c r="R180" s="8" t="s">
        <v>5505</v>
      </c>
      <c r="S180" s="8" t="s">
        <v>5331</v>
      </c>
      <c r="T180" s="8" t="s">
        <v>5331</v>
      </c>
      <c r="U180" s="8" t="s">
        <v>5506</v>
      </c>
      <c r="V180" s="14"/>
    </row>
    <row r="181" spans="1:22" ht="15" thickBot="1">
      <c r="A181" s="7" t="s">
        <v>36</v>
      </c>
      <c r="B181" s="8" t="s">
        <v>5315</v>
      </c>
      <c r="C181" s="9" t="s">
        <v>5498</v>
      </c>
      <c r="D181" s="15" t="str">
        <f ca="1">INDIRECT(CONCATENATE("DATA!D",TEXT(MATCH(C181,DATA!$S$1:$S$2656,0),0)))</f>
        <v>GRBW149292173101</v>
      </c>
      <c r="E181" s="15" t="str">
        <f ca="1">INDIRECT(CONCATENATE("DATA!B",TEXT(MATCH(C181,DATA!$S$1:$S$2656,0),0)))</f>
        <v>240 μ. από το ΒΔ άκρο της ακτής</v>
      </c>
      <c r="F181" s="10">
        <v>42521</v>
      </c>
      <c r="G181" s="16">
        <v>0.80208333333333337</v>
      </c>
      <c r="H181" s="10">
        <v>42522</v>
      </c>
      <c r="I181" s="10">
        <v>42522</v>
      </c>
      <c r="J181" s="11">
        <v>5</v>
      </c>
      <c r="K181" s="11" t="s">
        <v>5503</v>
      </c>
      <c r="L181" s="12" t="s">
        <v>5331</v>
      </c>
      <c r="M181" s="12" t="s">
        <v>5331</v>
      </c>
      <c r="N181" s="12" t="s">
        <v>5331</v>
      </c>
      <c r="O181" s="12" t="s">
        <v>5331</v>
      </c>
      <c r="P181" s="12" t="s">
        <v>5331</v>
      </c>
      <c r="Q181" s="8" t="s">
        <v>5504</v>
      </c>
      <c r="R181" s="8" t="s">
        <v>5505</v>
      </c>
      <c r="S181" s="8" t="s">
        <v>5331</v>
      </c>
      <c r="T181" s="8" t="s">
        <v>5331</v>
      </c>
      <c r="U181" s="8" t="s">
        <v>5506</v>
      </c>
      <c r="V181" s="14"/>
    </row>
    <row r="182" spans="1:22" ht="15" thickBot="1">
      <c r="A182" s="7" t="s">
        <v>36</v>
      </c>
      <c r="B182" s="8" t="s">
        <v>5315</v>
      </c>
      <c r="C182" s="9" t="s">
        <v>3115</v>
      </c>
      <c r="D182" s="15" t="str">
        <f ca="1">INDIRECT(CONCATENATE("DATA!D",TEXT(MATCH(C182,DATA!$S$1:$S$2656,0),0)))</f>
        <v>GRBW149292181101</v>
      </c>
      <c r="E182" s="15" t="str">
        <f ca="1">INDIRECT(CONCATENATE("DATA!B",TEXT(MATCH(C182,DATA!$S$1:$S$2656,0),0)))</f>
        <v>140 μ. από το ΝΑ άκρο της ακτής</v>
      </c>
      <c r="F182" s="10">
        <v>42521</v>
      </c>
      <c r="G182" s="16">
        <v>0.79166666666666663</v>
      </c>
      <c r="H182" s="10">
        <v>42522</v>
      </c>
      <c r="I182" s="10">
        <v>42522</v>
      </c>
      <c r="J182" s="11" t="s">
        <v>5503</v>
      </c>
      <c r="K182" s="11" t="s">
        <v>5503</v>
      </c>
      <c r="L182" s="12" t="s">
        <v>5331</v>
      </c>
      <c r="M182" s="12" t="s">
        <v>5331</v>
      </c>
      <c r="N182" s="12" t="s">
        <v>5331</v>
      </c>
      <c r="O182" s="12" t="s">
        <v>5331</v>
      </c>
      <c r="P182" s="12" t="s">
        <v>5331</v>
      </c>
      <c r="Q182" s="8" t="s">
        <v>5504</v>
      </c>
      <c r="R182" s="8" t="s">
        <v>5505</v>
      </c>
      <c r="S182" s="8" t="s">
        <v>5331</v>
      </c>
      <c r="T182" s="8" t="s">
        <v>5331</v>
      </c>
      <c r="U182" s="8" t="s">
        <v>5506</v>
      </c>
      <c r="V182" s="14"/>
    </row>
    <row r="183" spans="1:22" ht="15" thickBot="1">
      <c r="A183" s="7" t="s">
        <v>36</v>
      </c>
      <c r="B183" s="8" t="s">
        <v>5315</v>
      </c>
      <c r="C183" s="9" t="s">
        <v>3085</v>
      </c>
      <c r="D183" s="15" t="str">
        <f ca="1">INDIRECT(CONCATENATE("DATA!D",TEXT(MATCH(C183,DATA!$S$1:$S$2656,0),0)))</f>
        <v>GRBW149292185101</v>
      </c>
      <c r="E183" s="15" t="str">
        <f ca="1">INDIRECT(CONCATENATE("DATA!B",TEXT(MATCH(C183,DATA!$S$1:$S$2656,0),0)))</f>
        <v>Μέσον ακτής</v>
      </c>
      <c r="F183" s="10">
        <v>42521</v>
      </c>
      <c r="G183" s="16">
        <v>0.28125</v>
      </c>
      <c r="H183" s="10">
        <v>42522</v>
      </c>
      <c r="I183" s="10">
        <v>42522</v>
      </c>
      <c r="J183" s="11" t="s">
        <v>5503</v>
      </c>
      <c r="K183" s="11">
        <v>4</v>
      </c>
      <c r="L183" s="12" t="s">
        <v>5331</v>
      </c>
      <c r="M183" s="12" t="s">
        <v>5331</v>
      </c>
      <c r="N183" s="12" t="s">
        <v>5331</v>
      </c>
      <c r="O183" s="12" t="s">
        <v>5331</v>
      </c>
      <c r="P183" s="12" t="s">
        <v>5331</v>
      </c>
      <c r="Q183" s="8" t="s">
        <v>5504</v>
      </c>
      <c r="R183" s="8" t="s">
        <v>5505</v>
      </c>
      <c r="S183" s="8" t="s">
        <v>5331</v>
      </c>
      <c r="T183" s="8" t="s">
        <v>5331</v>
      </c>
      <c r="U183" s="8" t="s">
        <v>5506</v>
      </c>
      <c r="V183" s="14"/>
    </row>
    <row r="184" spans="1:22" ht="15" thickBot="1">
      <c r="A184" s="7" t="s">
        <v>36</v>
      </c>
      <c r="B184" s="8" t="s">
        <v>5315</v>
      </c>
      <c r="C184" s="9" t="s">
        <v>2358</v>
      </c>
      <c r="D184" s="15" t="str">
        <f ca="1">INDIRECT(CONCATENATE("DATA!D",TEXT(MATCH(C184,DATA!$S$1:$S$2656,0),0)))</f>
        <v>GRBW149292177101</v>
      </c>
      <c r="E184" s="15" t="str">
        <f ca="1">INDIRECT(CONCATENATE("DATA!B",TEXT(MATCH(C184,DATA!$S$1:$S$2656,0),0)))</f>
        <v>Μέσον ακτής</v>
      </c>
      <c r="F184" s="10">
        <v>42521</v>
      </c>
      <c r="G184" s="16">
        <v>0.29166666666666669</v>
      </c>
      <c r="H184" s="10">
        <v>42522</v>
      </c>
      <c r="I184" s="10">
        <v>42522</v>
      </c>
      <c r="J184" s="11" t="s">
        <v>5503</v>
      </c>
      <c r="K184" s="11" t="s">
        <v>5503</v>
      </c>
      <c r="L184" s="12" t="s">
        <v>5331</v>
      </c>
      <c r="M184" s="12" t="s">
        <v>5331</v>
      </c>
      <c r="N184" s="12" t="s">
        <v>5331</v>
      </c>
      <c r="O184" s="12" t="s">
        <v>5331</v>
      </c>
      <c r="P184" s="12" t="s">
        <v>5331</v>
      </c>
      <c r="Q184" s="8" t="s">
        <v>5504</v>
      </c>
      <c r="R184" s="8" t="s">
        <v>5505</v>
      </c>
      <c r="S184" s="8" t="s">
        <v>5331</v>
      </c>
      <c r="T184" s="8" t="s">
        <v>5331</v>
      </c>
      <c r="U184" s="8" t="s">
        <v>5506</v>
      </c>
      <c r="V184" s="14"/>
    </row>
    <row r="185" spans="1:22" ht="15" thickBot="1">
      <c r="A185" s="7" t="s">
        <v>36</v>
      </c>
      <c r="B185" s="8" t="s">
        <v>5315</v>
      </c>
      <c r="C185" s="9" t="s">
        <v>5497</v>
      </c>
      <c r="D185" s="15" t="str">
        <f ca="1">INDIRECT(CONCATENATE("DATA!D",TEXT(MATCH(C185,DATA!$S$1:$S$2656,0),0)))</f>
        <v>GRBW149292186101</v>
      </c>
      <c r="E185" s="15" t="str">
        <f ca="1">INDIRECT(CONCATENATE("DATA!B",TEXT(MATCH(C185,DATA!$S$1:$S$2656,0),0)))</f>
        <v>Μέσον ακτής</v>
      </c>
      <c r="F185" s="10">
        <v>42521</v>
      </c>
      <c r="G185" s="16">
        <v>0.27430555555555552</v>
      </c>
      <c r="H185" s="10">
        <v>42522</v>
      </c>
      <c r="I185" s="10">
        <v>42522</v>
      </c>
      <c r="J185" s="11" t="s">
        <v>5503</v>
      </c>
      <c r="K185" s="11" t="s">
        <v>5503</v>
      </c>
      <c r="L185" s="12" t="s">
        <v>5331</v>
      </c>
      <c r="M185" s="12" t="s">
        <v>5331</v>
      </c>
      <c r="N185" s="12" t="s">
        <v>5331</v>
      </c>
      <c r="O185" s="12" t="s">
        <v>5331</v>
      </c>
      <c r="P185" s="12" t="s">
        <v>5331</v>
      </c>
      <c r="Q185" s="8" t="s">
        <v>5504</v>
      </c>
      <c r="R185" s="8" t="s">
        <v>5505</v>
      </c>
      <c r="S185" s="8" t="s">
        <v>5331</v>
      </c>
      <c r="T185" s="8" t="s">
        <v>5331</v>
      </c>
      <c r="U185" s="8" t="s">
        <v>5506</v>
      </c>
      <c r="V185" s="14"/>
    </row>
    <row r="186" spans="1:22" ht="15" thickBot="1">
      <c r="A186" s="7" t="s">
        <v>36</v>
      </c>
      <c r="B186" s="8" t="s">
        <v>5315</v>
      </c>
      <c r="C186" s="9" t="s">
        <v>3092</v>
      </c>
      <c r="D186" s="15" t="str">
        <f ca="1">INDIRECT(CONCATENATE("DATA!D",TEXT(MATCH(C186,DATA!$S$1:$S$2656,0),0)))</f>
        <v>GRBW149292174101</v>
      </c>
      <c r="E186" s="15" t="str">
        <f ca="1">INDIRECT(CONCATENATE("DATA!B",TEXT(MATCH(C186,DATA!$S$1:$S$2656,0),0)))</f>
        <v>Μέσον ακτής</v>
      </c>
      <c r="F186" s="10">
        <v>42521</v>
      </c>
      <c r="G186" s="16">
        <v>0.61527777777777781</v>
      </c>
      <c r="H186" s="10">
        <v>42522</v>
      </c>
      <c r="I186" s="10">
        <v>42522</v>
      </c>
      <c r="J186" s="11" t="s">
        <v>5503</v>
      </c>
      <c r="K186" s="11" t="s">
        <v>5503</v>
      </c>
      <c r="L186" s="12" t="s">
        <v>5331</v>
      </c>
      <c r="M186" s="12" t="s">
        <v>5331</v>
      </c>
      <c r="N186" s="12" t="s">
        <v>5331</v>
      </c>
      <c r="O186" s="12" t="s">
        <v>5331</v>
      </c>
      <c r="P186" s="12" t="s">
        <v>5331</v>
      </c>
      <c r="Q186" s="8" t="s">
        <v>5504</v>
      </c>
      <c r="R186" s="8" t="s">
        <v>5505</v>
      </c>
      <c r="S186" s="8" t="s">
        <v>5331</v>
      </c>
      <c r="T186" s="8" t="s">
        <v>5331</v>
      </c>
      <c r="U186" s="8" t="s">
        <v>5506</v>
      </c>
      <c r="V186" s="14"/>
    </row>
    <row r="187" spans="1:22" ht="15" thickBot="1">
      <c r="A187" s="7" t="s">
        <v>36</v>
      </c>
      <c r="B187" s="8" t="s">
        <v>5315</v>
      </c>
      <c r="C187" s="9" t="s">
        <v>5499</v>
      </c>
      <c r="D187" s="15" t="str">
        <f ca="1">INDIRECT(CONCATENATE("DATA!D",TEXT(MATCH(C187,DATA!$S$1:$S$2656,0),0)))</f>
        <v>GRBW149292176101</v>
      </c>
      <c r="E187" s="15" t="str">
        <f ca="1">INDIRECT(CONCATENATE("DATA!B",TEXT(MATCH(C187,DATA!$S$1:$S$2656,0),0)))</f>
        <v>Στο ανατολικό τμήμα της ακτής</v>
      </c>
      <c r="F187" s="10">
        <v>42521</v>
      </c>
      <c r="G187" s="16">
        <v>0.54166666666666663</v>
      </c>
      <c r="H187" s="10">
        <v>42522</v>
      </c>
      <c r="I187" s="10">
        <v>42522</v>
      </c>
      <c r="J187" s="11" t="s">
        <v>5503</v>
      </c>
      <c r="K187" s="11" t="s">
        <v>5503</v>
      </c>
      <c r="L187" s="12" t="s">
        <v>5331</v>
      </c>
      <c r="M187" s="12" t="s">
        <v>5331</v>
      </c>
      <c r="N187" s="12" t="s">
        <v>5331</v>
      </c>
      <c r="O187" s="12" t="s">
        <v>5331</v>
      </c>
      <c r="P187" s="12" t="s">
        <v>5331</v>
      </c>
      <c r="Q187" s="8" t="s">
        <v>5504</v>
      </c>
      <c r="R187" s="8" t="s">
        <v>5505</v>
      </c>
      <c r="S187" s="8" t="s">
        <v>5331</v>
      </c>
      <c r="T187" s="8" t="s">
        <v>5331</v>
      </c>
      <c r="U187" s="8" t="s">
        <v>5506</v>
      </c>
      <c r="V187" s="14"/>
    </row>
    <row r="188" spans="1:22" ht="15" thickBot="1">
      <c r="A188" s="7" t="s">
        <v>36</v>
      </c>
      <c r="B188" s="8" t="s">
        <v>5315</v>
      </c>
      <c r="C188" s="9" t="s">
        <v>3102</v>
      </c>
      <c r="D188" s="15" t="str">
        <f ca="1">INDIRECT(CONCATENATE("DATA!D",TEXT(MATCH(C188,DATA!$S$1:$S$2656,0),0)))</f>
        <v>GRBW149292178101</v>
      </c>
      <c r="E188" s="15" t="str">
        <f ca="1">INDIRECT(CONCATENATE("DATA!B",TEXT(MATCH(C188,DATA!$S$1:$S$2656,0),0)))</f>
        <v>Στο ανατολικό τμήμα της ακτής</v>
      </c>
      <c r="F188" s="10">
        <v>42521</v>
      </c>
      <c r="G188" s="16">
        <v>0.52152777777777781</v>
      </c>
      <c r="H188" s="10">
        <v>42522</v>
      </c>
      <c r="I188" s="10">
        <v>42522</v>
      </c>
      <c r="J188" s="11" t="s">
        <v>5503</v>
      </c>
      <c r="K188" s="11" t="s">
        <v>5503</v>
      </c>
      <c r="L188" s="12" t="s">
        <v>5331</v>
      </c>
      <c r="M188" s="12" t="s">
        <v>5331</v>
      </c>
      <c r="N188" s="12" t="s">
        <v>5331</v>
      </c>
      <c r="O188" s="12" t="s">
        <v>5331</v>
      </c>
      <c r="P188" s="12" t="s">
        <v>5331</v>
      </c>
      <c r="Q188" s="8" t="s">
        <v>5504</v>
      </c>
      <c r="R188" s="8" t="s">
        <v>5505</v>
      </c>
      <c r="S188" s="8" t="s">
        <v>5331</v>
      </c>
      <c r="T188" s="8" t="s">
        <v>5331</v>
      </c>
      <c r="U188" s="8" t="s">
        <v>5506</v>
      </c>
      <c r="V188" s="14"/>
    </row>
    <row r="189" spans="1:22" ht="15" thickBot="1">
      <c r="A189" s="7" t="s">
        <v>36</v>
      </c>
      <c r="B189" s="8" t="s">
        <v>5315</v>
      </c>
      <c r="C189" s="9" t="s">
        <v>3099</v>
      </c>
      <c r="D189" s="15" t="str">
        <f ca="1">INDIRECT(CONCATENATE("DATA!D",TEXT(MATCH(C189,DATA!$S$1:$S$2656,0),0)))</f>
        <v>GRBW149292179101</v>
      </c>
      <c r="E189" s="15" t="str">
        <f ca="1">INDIRECT(CONCATENATE("DATA!B",TEXT(MATCH(C189,DATA!$S$1:$S$2656,0),0)))</f>
        <v>50 μ. από το ΒΔ άκρο της ακτής</v>
      </c>
      <c r="F189" s="10">
        <v>42521</v>
      </c>
      <c r="G189" s="16">
        <v>0.59861111111111109</v>
      </c>
      <c r="H189" s="10">
        <v>42522</v>
      </c>
      <c r="I189" s="10">
        <v>42522</v>
      </c>
      <c r="J189" s="11" t="s">
        <v>5503</v>
      </c>
      <c r="K189" s="11" t="s">
        <v>5503</v>
      </c>
      <c r="L189" s="12" t="s">
        <v>5331</v>
      </c>
      <c r="M189" s="12" t="s">
        <v>5331</v>
      </c>
      <c r="N189" s="12" t="s">
        <v>5331</v>
      </c>
      <c r="O189" s="12" t="s">
        <v>5331</v>
      </c>
      <c r="P189" s="12" t="s">
        <v>5331</v>
      </c>
      <c r="Q189" s="8" t="s">
        <v>5504</v>
      </c>
      <c r="R189" s="8" t="s">
        <v>5505</v>
      </c>
      <c r="S189" s="8" t="s">
        <v>5331</v>
      </c>
      <c r="T189" s="8" t="s">
        <v>5331</v>
      </c>
      <c r="U189" s="8" t="s">
        <v>5506</v>
      </c>
      <c r="V189" s="14"/>
    </row>
    <row r="190" spans="1:22" ht="15" thickBot="1">
      <c r="A190" s="7" t="s">
        <v>36</v>
      </c>
      <c r="B190" s="8" t="s">
        <v>5315</v>
      </c>
      <c r="C190" s="9" t="s">
        <v>3095</v>
      </c>
      <c r="D190" s="15" t="str">
        <f ca="1">INDIRECT(CONCATENATE("DATA!D",TEXT(MATCH(C190,DATA!$S$1:$S$2656,0),0)))</f>
        <v>GRBW149292187101</v>
      </c>
      <c r="E190" s="15" t="str">
        <f ca="1">INDIRECT(CONCATENATE("DATA!B",TEXT(MATCH(C190,DATA!$S$1:$S$2656,0),0)))</f>
        <v>190 μ. από το βόρειο άκρο της ακτής</v>
      </c>
      <c r="F190" s="10">
        <v>42521</v>
      </c>
      <c r="G190" s="16">
        <v>0.58333333333333337</v>
      </c>
      <c r="H190" s="10">
        <v>42522</v>
      </c>
      <c r="I190" s="10">
        <v>42522</v>
      </c>
      <c r="J190" s="11" t="s">
        <v>5503</v>
      </c>
      <c r="K190" s="11" t="s">
        <v>5503</v>
      </c>
      <c r="L190" s="12" t="s">
        <v>5331</v>
      </c>
      <c r="M190" s="12" t="s">
        <v>5331</v>
      </c>
      <c r="N190" s="12" t="s">
        <v>5331</v>
      </c>
      <c r="O190" s="12" t="s">
        <v>5331</v>
      </c>
      <c r="P190" s="12" t="s">
        <v>5331</v>
      </c>
      <c r="Q190" s="8" t="s">
        <v>5504</v>
      </c>
      <c r="R190" s="8" t="s">
        <v>5505</v>
      </c>
      <c r="S190" s="8" t="s">
        <v>5331</v>
      </c>
      <c r="T190" s="8" t="s">
        <v>5331</v>
      </c>
      <c r="U190" s="8" t="s">
        <v>5506</v>
      </c>
      <c r="V190" s="14"/>
    </row>
    <row r="191" spans="1:22" ht="15" thickBot="1">
      <c r="A191" s="7" t="s">
        <v>36</v>
      </c>
      <c r="B191" s="8" t="s">
        <v>5315</v>
      </c>
      <c r="C191" s="9" t="s">
        <v>3137</v>
      </c>
      <c r="D191" s="15" t="str">
        <f ca="1">INDIRECT(CONCATENATE("DATA!D",TEXT(MATCH(C191,DATA!$S$1:$S$2656,0),0)))</f>
        <v>GRBW149292184101</v>
      </c>
      <c r="E191" s="15" t="str">
        <f ca="1">INDIRECT(CONCATENATE("DATA!B",TEXT(MATCH(C191,DATA!$S$1:$S$2656,0),0)))</f>
        <v>150 μ. από το ΒΔ άκρο της ακτής</v>
      </c>
      <c r="F191" s="10">
        <v>42521</v>
      </c>
      <c r="G191" s="16">
        <v>0.70833333333333337</v>
      </c>
      <c r="H191" s="10">
        <v>42522</v>
      </c>
      <c r="I191" s="10">
        <v>42522</v>
      </c>
      <c r="J191" s="11" t="s">
        <v>5503</v>
      </c>
      <c r="K191" s="11" t="s">
        <v>5503</v>
      </c>
      <c r="L191" s="12" t="s">
        <v>5331</v>
      </c>
      <c r="M191" s="12" t="s">
        <v>5331</v>
      </c>
      <c r="N191" s="12" t="s">
        <v>5331</v>
      </c>
      <c r="O191" s="12" t="s">
        <v>5331</v>
      </c>
      <c r="P191" s="12" t="s">
        <v>5331</v>
      </c>
      <c r="Q191" s="8" t="s">
        <v>5504</v>
      </c>
      <c r="R191" s="8" t="s">
        <v>5505</v>
      </c>
      <c r="S191" s="8" t="s">
        <v>5331</v>
      </c>
      <c r="T191" s="8" t="s">
        <v>5331</v>
      </c>
      <c r="U191" s="8" t="s">
        <v>5506</v>
      </c>
      <c r="V191" s="14"/>
    </row>
    <row r="192" spans="1:22" ht="15" thickBot="1">
      <c r="A192" s="7" t="s">
        <v>36</v>
      </c>
      <c r="B192" s="8" t="s">
        <v>5315</v>
      </c>
      <c r="C192" s="9" t="s">
        <v>3141</v>
      </c>
      <c r="D192" s="15" t="str">
        <f ca="1">INDIRECT(CONCATENATE("DATA!D",TEXT(MATCH(C192,DATA!$S$1:$S$2656,0),0)))</f>
        <v>GRBW149292191101</v>
      </c>
      <c r="E192" s="15" t="str">
        <f ca="1">INDIRECT(CONCATENATE("DATA!B",TEXT(MATCH(C192,DATA!$S$1:$S$2656,0),0)))</f>
        <v>Μέσον ακτής</v>
      </c>
      <c r="F192" s="10">
        <v>42521</v>
      </c>
      <c r="G192" s="16">
        <v>0.6875</v>
      </c>
      <c r="H192" s="10">
        <v>42522</v>
      </c>
      <c r="I192" s="10">
        <v>42522</v>
      </c>
      <c r="J192" s="11">
        <v>1</v>
      </c>
      <c r="K192" s="11" t="s">
        <v>5503</v>
      </c>
      <c r="L192" s="12" t="s">
        <v>5331</v>
      </c>
      <c r="M192" s="12" t="s">
        <v>5331</v>
      </c>
      <c r="N192" s="12" t="s">
        <v>5331</v>
      </c>
      <c r="O192" s="12" t="s">
        <v>5331</v>
      </c>
      <c r="P192" s="12" t="s">
        <v>5331</v>
      </c>
      <c r="Q192" s="8" t="s">
        <v>5504</v>
      </c>
      <c r="R192" s="8" t="s">
        <v>5505</v>
      </c>
      <c r="S192" s="8" t="s">
        <v>5331</v>
      </c>
      <c r="T192" s="8" t="s">
        <v>5331</v>
      </c>
      <c r="U192" s="8" t="s">
        <v>5506</v>
      </c>
      <c r="V192" s="14"/>
    </row>
    <row r="193" spans="1:22" ht="15" thickBot="1">
      <c r="A193" s="7" t="s">
        <v>36</v>
      </c>
      <c r="B193" s="8" t="s">
        <v>157</v>
      </c>
      <c r="C193" s="9" t="s">
        <v>3147</v>
      </c>
      <c r="D193" s="15" t="str">
        <f ca="1">INDIRECT(CONCATENATE("DATA!D",TEXT(MATCH(C193,DATA!$S$1:$S$2656,0),0)))</f>
        <v>GRBW149285191101</v>
      </c>
      <c r="E193" s="15" t="str">
        <f ca="1">INDIRECT(CONCATENATE("DATA!B",TEXT(MATCH(C193,DATA!$S$1:$S$2656,0),0)))</f>
        <v>300 μ. από το ΝΑ άκρο της ακτής</v>
      </c>
      <c r="F193" s="10">
        <v>42521</v>
      </c>
      <c r="G193" s="16">
        <v>0.65763888888888888</v>
      </c>
      <c r="H193" s="10">
        <v>42522</v>
      </c>
      <c r="I193" s="10">
        <v>42522</v>
      </c>
      <c r="J193" s="11" t="s">
        <v>5503</v>
      </c>
      <c r="K193" s="11" t="s">
        <v>5503</v>
      </c>
      <c r="L193" s="12" t="s">
        <v>5331</v>
      </c>
      <c r="M193" s="12" t="s">
        <v>5331</v>
      </c>
      <c r="N193" s="12" t="s">
        <v>5331</v>
      </c>
      <c r="O193" s="12" t="s">
        <v>5331</v>
      </c>
      <c r="P193" s="12" t="s">
        <v>5331</v>
      </c>
      <c r="Q193" s="8" t="s">
        <v>5504</v>
      </c>
      <c r="R193" s="8" t="s">
        <v>5505</v>
      </c>
      <c r="S193" s="8" t="s">
        <v>5331</v>
      </c>
      <c r="T193" s="8" t="s">
        <v>5331</v>
      </c>
      <c r="U193" s="8" t="s">
        <v>5506</v>
      </c>
      <c r="V193" s="14"/>
    </row>
    <row r="194" spans="1:22" ht="15" thickBot="1">
      <c r="A194" s="7" t="s">
        <v>36</v>
      </c>
      <c r="B194" s="8" t="s">
        <v>157</v>
      </c>
      <c r="C194" s="9" t="s">
        <v>3150</v>
      </c>
      <c r="D194" s="15" t="str">
        <f ca="1">INDIRECT(CONCATENATE("DATA!D",TEXT(MATCH(C194,DATA!$S$1:$S$2656,0),0)))</f>
        <v>GRBW149285193101</v>
      </c>
      <c r="E194" s="15" t="str">
        <f ca="1">INDIRECT(CONCATENATE("DATA!B",TEXT(MATCH(C194,DATA!$S$1:$S$2656,0),0)))</f>
        <v>100 μ. από το δυτικό άκρο της ακτής</v>
      </c>
      <c r="F194" s="10">
        <v>42521</v>
      </c>
      <c r="G194" s="16">
        <v>0.66805555555555562</v>
      </c>
      <c r="H194" s="10">
        <v>42522</v>
      </c>
      <c r="I194" s="10">
        <v>42522</v>
      </c>
      <c r="J194" s="11" t="s">
        <v>5503</v>
      </c>
      <c r="K194" s="11" t="s">
        <v>5503</v>
      </c>
      <c r="L194" s="12" t="s">
        <v>5331</v>
      </c>
      <c r="M194" s="12" t="s">
        <v>5331</v>
      </c>
      <c r="N194" s="12" t="s">
        <v>5331</v>
      </c>
      <c r="O194" s="12" t="s">
        <v>5331</v>
      </c>
      <c r="P194" s="12" t="s">
        <v>5331</v>
      </c>
      <c r="Q194" s="8" t="s">
        <v>5504</v>
      </c>
      <c r="R194" s="8" t="s">
        <v>5505</v>
      </c>
      <c r="S194" s="8" t="s">
        <v>5331</v>
      </c>
      <c r="T194" s="8" t="s">
        <v>5331</v>
      </c>
      <c r="U194" s="8" t="s">
        <v>5506</v>
      </c>
      <c r="V194" s="14"/>
    </row>
    <row r="195" spans="1:22" ht="15" thickBot="1">
      <c r="A195" s="7" t="s">
        <v>36</v>
      </c>
      <c r="B195" s="8" t="s">
        <v>157</v>
      </c>
      <c r="C195" s="9" t="s">
        <v>247</v>
      </c>
      <c r="D195" s="15" t="str">
        <f ca="1">INDIRECT(CONCATENATE("DATA!D",TEXT(MATCH(C195,DATA!$S$1:$S$2656,0),0)))</f>
        <v>GRBW149285189101</v>
      </c>
      <c r="E195" s="15" t="str">
        <f ca="1">INDIRECT(CONCATENATE("DATA!B",TEXT(MATCH(C195,DATA!$S$1:$S$2656,0),0)))</f>
        <v>Μέσον ακτής</v>
      </c>
      <c r="F195" s="10">
        <v>42521</v>
      </c>
      <c r="G195" s="16">
        <v>0.65833333333333333</v>
      </c>
      <c r="H195" s="10">
        <v>42522</v>
      </c>
      <c r="I195" s="10">
        <v>42522</v>
      </c>
      <c r="J195" s="11" t="s">
        <v>5503</v>
      </c>
      <c r="K195" s="11" t="s">
        <v>5503</v>
      </c>
      <c r="L195" s="12" t="s">
        <v>5331</v>
      </c>
      <c r="M195" s="12" t="s">
        <v>5331</v>
      </c>
      <c r="N195" s="12" t="s">
        <v>5331</v>
      </c>
      <c r="O195" s="12" t="s">
        <v>5331</v>
      </c>
      <c r="P195" s="12" t="s">
        <v>5331</v>
      </c>
      <c r="Q195" s="8" t="s">
        <v>5504</v>
      </c>
      <c r="R195" s="8" t="s">
        <v>5505</v>
      </c>
      <c r="S195" s="8" t="s">
        <v>5331</v>
      </c>
      <c r="T195" s="8" t="s">
        <v>5331</v>
      </c>
      <c r="U195" s="8" t="s">
        <v>5506</v>
      </c>
      <c r="V195" s="14"/>
    </row>
    <row r="196" spans="1:22" ht="15" thickBot="1">
      <c r="A196" s="7" t="s">
        <v>36</v>
      </c>
      <c r="B196" s="8" t="s">
        <v>157</v>
      </c>
      <c r="C196" s="9" t="s">
        <v>3144</v>
      </c>
      <c r="D196" s="15" t="str">
        <f ca="1">INDIRECT(CONCATENATE("DATA!D",TEXT(MATCH(C196,DATA!$S$1:$S$2656,0),0)))</f>
        <v>GRBW149285194101</v>
      </c>
      <c r="E196" s="15" t="str">
        <f ca="1">INDIRECT(CONCATENATE("DATA!B",TEXT(MATCH(C196,DATA!$S$1:$S$2656,0),0)))</f>
        <v>Μέσον ακτής</v>
      </c>
      <c r="F196" s="10">
        <v>42521</v>
      </c>
      <c r="G196" s="16">
        <v>0.59791666666666665</v>
      </c>
      <c r="H196" s="10">
        <v>42522</v>
      </c>
      <c r="I196" s="10">
        <v>42522</v>
      </c>
      <c r="J196" s="11" t="s">
        <v>5503</v>
      </c>
      <c r="K196" s="11" t="s">
        <v>5503</v>
      </c>
      <c r="L196" s="12" t="s">
        <v>5331</v>
      </c>
      <c r="M196" s="12" t="s">
        <v>5331</v>
      </c>
      <c r="N196" s="12" t="s">
        <v>5331</v>
      </c>
      <c r="O196" s="12" t="s">
        <v>5331</v>
      </c>
      <c r="P196" s="12" t="s">
        <v>5331</v>
      </c>
      <c r="Q196" s="8" t="s">
        <v>5504</v>
      </c>
      <c r="R196" s="8" t="s">
        <v>5505</v>
      </c>
      <c r="S196" s="8" t="s">
        <v>5331</v>
      </c>
      <c r="T196" s="8" t="s">
        <v>5331</v>
      </c>
      <c r="U196" s="8" t="s">
        <v>5506</v>
      </c>
      <c r="V196" s="14"/>
    </row>
    <row r="197" spans="1:22" ht="15" thickBot="1">
      <c r="A197" s="7" t="s">
        <v>36</v>
      </c>
      <c r="B197" s="8" t="s">
        <v>146</v>
      </c>
      <c r="C197" s="9" t="s">
        <v>3556</v>
      </c>
      <c r="D197" s="15" t="str">
        <f ca="1">INDIRECT(CONCATENATE("DATA!D",TEXT(MATCH(C197,DATA!$S$1:$S$2656,0),0)))</f>
        <v>GRBW149273336101</v>
      </c>
      <c r="E197" s="15" t="str">
        <f ca="1">INDIRECT(CONCATENATE("DATA!B",TEXT(MATCH(C197,DATA!$S$1:$S$2656,0),0)))</f>
        <v>Στο νοτιοανατολικό άκρο της ακτής</v>
      </c>
      <c r="F197" s="10">
        <v>42521</v>
      </c>
      <c r="G197" s="16">
        <v>0.6875</v>
      </c>
      <c r="H197" s="10">
        <v>42522</v>
      </c>
      <c r="I197" s="10">
        <v>42522</v>
      </c>
      <c r="J197" s="11">
        <v>13</v>
      </c>
      <c r="K197" s="11">
        <v>3</v>
      </c>
      <c r="L197" s="12" t="s">
        <v>5330</v>
      </c>
      <c r="M197" s="12" t="s">
        <v>5330</v>
      </c>
      <c r="N197" s="12" t="s">
        <v>5330</v>
      </c>
      <c r="O197" s="12" t="s">
        <v>5330</v>
      </c>
      <c r="P197" s="12" t="s">
        <v>5330</v>
      </c>
      <c r="Q197" s="8" t="s">
        <v>5504</v>
      </c>
      <c r="R197" s="8" t="s">
        <v>5508</v>
      </c>
      <c r="S197" s="8" t="s">
        <v>5331</v>
      </c>
      <c r="T197" s="8" t="s">
        <v>5331</v>
      </c>
      <c r="U197" s="8" t="s">
        <v>5516</v>
      </c>
      <c r="V197" s="14"/>
    </row>
    <row r="198" spans="1:22" ht="15" thickBot="1">
      <c r="A198" s="7" t="s">
        <v>36</v>
      </c>
      <c r="B198" s="8" t="s">
        <v>146</v>
      </c>
      <c r="C198" s="9" t="s">
        <v>1657</v>
      </c>
      <c r="D198" s="15" t="str">
        <f ca="1">INDIRECT(CONCATENATE("DATA!D",TEXT(MATCH(C198,DATA!$S$1:$S$2656,0),0)))</f>
        <v>GRBW149273335101</v>
      </c>
      <c r="E198" s="15" t="str">
        <f ca="1">INDIRECT(CONCATENATE("DATA!B",TEXT(MATCH(C198,DATA!$S$1:$S$2656,0),0)))</f>
        <v>50 μ. από το ΒΑ άκρο της ακτής</v>
      </c>
      <c r="F198" s="10">
        <v>42521</v>
      </c>
      <c r="G198" s="16">
        <v>0.69444444444444453</v>
      </c>
      <c r="H198" s="10">
        <v>42522</v>
      </c>
      <c r="I198" s="10">
        <v>42522</v>
      </c>
      <c r="J198" s="11">
        <v>32</v>
      </c>
      <c r="K198" s="11">
        <v>12</v>
      </c>
      <c r="L198" s="12" t="s">
        <v>5330</v>
      </c>
      <c r="M198" s="12" t="s">
        <v>5330</v>
      </c>
      <c r="N198" s="12" t="s">
        <v>5330</v>
      </c>
      <c r="O198" s="12" t="s">
        <v>5330</v>
      </c>
      <c r="P198" s="12" t="s">
        <v>5330</v>
      </c>
      <c r="Q198" s="8" t="s">
        <v>5504</v>
      </c>
      <c r="R198" s="8" t="s">
        <v>5508</v>
      </c>
      <c r="S198" s="8" t="s">
        <v>5331</v>
      </c>
      <c r="T198" s="8" t="s">
        <v>5331</v>
      </c>
      <c r="U198" s="8" t="s">
        <v>5518</v>
      </c>
      <c r="V198" s="14"/>
    </row>
    <row r="199" spans="1:22" ht="15" thickBot="1">
      <c r="A199" s="7" t="s">
        <v>36</v>
      </c>
      <c r="B199" s="8" t="s">
        <v>151</v>
      </c>
      <c r="C199" s="9" t="s">
        <v>3217</v>
      </c>
      <c r="D199" s="15" t="str">
        <f ca="1">INDIRECT(CONCATENATE("DATA!D",TEXT(MATCH(C199,DATA!$S$1:$S$2656,0),0)))</f>
        <v>GRBW149279217101</v>
      </c>
      <c r="E199" s="15" t="str">
        <f ca="1">INDIRECT(CONCATENATE("DATA!B",TEXT(MATCH(C199,DATA!$S$1:$S$2656,0),0)))</f>
        <v>Μέσον ακτής</v>
      </c>
      <c r="F199" s="10">
        <v>42521</v>
      </c>
      <c r="G199" s="16">
        <v>0.70833333333333337</v>
      </c>
      <c r="H199" s="10">
        <v>42522</v>
      </c>
      <c r="I199" s="10">
        <v>42522</v>
      </c>
      <c r="J199" s="11" t="s">
        <v>5503</v>
      </c>
      <c r="K199" s="11" t="s">
        <v>5503</v>
      </c>
      <c r="L199" s="12" t="s">
        <v>5331</v>
      </c>
      <c r="M199" s="12" t="s">
        <v>5331</v>
      </c>
      <c r="N199" s="12" t="s">
        <v>5331</v>
      </c>
      <c r="O199" s="12" t="s">
        <v>5331</v>
      </c>
      <c r="P199" s="12" t="s">
        <v>5331</v>
      </c>
      <c r="Q199" s="8" t="s">
        <v>5507</v>
      </c>
      <c r="R199" s="8" t="s">
        <v>5512</v>
      </c>
      <c r="S199" s="8" t="s">
        <v>5331</v>
      </c>
      <c r="T199" s="8" t="s">
        <v>5331</v>
      </c>
      <c r="U199" s="8" t="s">
        <v>5506</v>
      </c>
      <c r="V199" s="14"/>
    </row>
    <row r="200" spans="1:22" ht="15" thickBot="1">
      <c r="A200" s="7" t="s">
        <v>36</v>
      </c>
      <c r="B200" s="8" t="s">
        <v>151</v>
      </c>
      <c r="C200" s="9" t="s">
        <v>985</v>
      </c>
      <c r="D200" s="15" t="str">
        <f ca="1">INDIRECT(CONCATENATE("DATA!D",TEXT(MATCH(C200,DATA!$S$1:$S$2656,0),0)))</f>
        <v>GRBW149279215101</v>
      </c>
      <c r="E200" s="15" t="str">
        <f ca="1">INDIRECT(CONCATENATE("DATA!B",TEXT(MATCH(C200,DATA!$S$1:$S$2656,0),0)))</f>
        <v>Μέσον ακτής</v>
      </c>
      <c r="F200" s="10">
        <v>42521</v>
      </c>
      <c r="G200" s="16">
        <v>0.71527777777777779</v>
      </c>
      <c r="H200" s="10">
        <v>42522</v>
      </c>
      <c r="I200" s="10">
        <v>42522</v>
      </c>
      <c r="J200" s="11">
        <v>2</v>
      </c>
      <c r="K200" s="11" t="s">
        <v>5503</v>
      </c>
      <c r="L200" s="12" t="s">
        <v>5331</v>
      </c>
      <c r="M200" s="12" t="s">
        <v>5331</v>
      </c>
      <c r="N200" s="12" t="s">
        <v>5331</v>
      </c>
      <c r="O200" s="12" t="s">
        <v>5331</v>
      </c>
      <c r="P200" s="12" t="s">
        <v>5331</v>
      </c>
      <c r="Q200" s="8" t="s">
        <v>5507</v>
      </c>
      <c r="R200" s="8" t="s">
        <v>5512</v>
      </c>
      <c r="S200" s="8" t="s">
        <v>5331</v>
      </c>
      <c r="T200" s="8" t="s">
        <v>5331</v>
      </c>
      <c r="U200" s="8" t="s">
        <v>5506</v>
      </c>
      <c r="V200" s="14"/>
    </row>
    <row r="201" spans="1:22" ht="15" thickBot="1">
      <c r="A201" s="7" t="s">
        <v>36</v>
      </c>
      <c r="B201" s="8" t="s">
        <v>151</v>
      </c>
      <c r="C201" s="9" t="s">
        <v>3208</v>
      </c>
      <c r="D201" s="15" t="str">
        <f ca="1">INDIRECT(CONCATENATE("DATA!D",TEXT(MATCH(C201,DATA!$S$1:$S$2656,0),0)))</f>
        <v>GRBW149279211101</v>
      </c>
      <c r="E201" s="15" t="str">
        <f ca="1">INDIRECT(CONCATENATE("DATA!B",TEXT(MATCH(C201,DATA!$S$1:$S$2656,0),0)))</f>
        <v>60 μ. από το ΝΔ άκρο της ακτής</v>
      </c>
      <c r="F201" s="10">
        <v>42521</v>
      </c>
      <c r="G201" s="16">
        <v>0.72222222222222221</v>
      </c>
      <c r="H201" s="10">
        <v>42522</v>
      </c>
      <c r="I201" s="10">
        <v>42522</v>
      </c>
      <c r="J201" s="11" t="s">
        <v>5503</v>
      </c>
      <c r="K201" s="11">
        <v>2</v>
      </c>
      <c r="L201" s="12" t="s">
        <v>5331</v>
      </c>
      <c r="M201" s="12" t="s">
        <v>5331</v>
      </c>
      <c r="N201" s="12" t="s">
        <v>5331</v>
      </c>
      <c r="O201" s="12" t="s">
        <v>5331</v>
      </c>
      <c r="P201" s="12" t="s">
        <v>5331</v>
      </c>
      <c r="Q201" s="8" t="s">
        <v>5507</v>
      </c>
      <c r="R201" s="8" t="s">
        <v>5512</v>
      </c>
      <c r="S201" s="8" t="s">
        <v>5331</v>
      </c>
      <c r="T201" s="8" t="s">
        <v>5331</v>
      </c>
      <c r="U201" s="8" t="s">
        <v>5506</v>
      </c>
      <c r="V201" s="14"/>
    </row>
    <row r="202" spans="1:22" ht="15" thickBot="1">
      <c r="A202" s="7" t="s">
        <v>36</v>
      </c>
      <c r="B202" s="8" t="s">
        <v>151</v>
      </c>
      <c r="C202" s="9" t="s">
        <v>3220</v>
      </c>
      <c r="D202" s="15" t="str">
        <f ca="1">INDIRECT(CONCATENATE("DATA!D",TEXT(MATCH(C202,DATA!$S$1:$S$2656,0),0)))</f>
        <v>GRBW149279212101</v>
      </c>
      <c r="E202" s="15" t="str">
        <f ca="1">INDIRECT(CONCATENATE("DATA!B",TEXT(MATCH(C202,DATA!$S$1:$S$2656,0),0)))</f>
        <v>Στο νότιο άκρο της ακτής</v>
      </c>
      <c r="F202" s="10">
        <v>42521</v>
      </c>
      <c r="G202" s="16">
        <v>0.72569444444444453</v>
      </c>
      <c r="H202" s="10">
        <v>42522</v>
      </c>
      <c r="I202" s="10">
        <v>42522</v>
      </c>
      <c r="J202" s="11">
        <v>3</v>
      </c>
      <c r="K202" s="11" t="s">
        <v>5503</v>
      </c>
      <c r="L202" s="12" t="s">
        <v>5331</v>
      </c>
      <c r="M202" s="12" t="s">
        <v>5331</v>
      </c>
      <c r="N202" s="12" t="s">
        <v>5331</v>
      </c>
      <c r="O202" s="12" t="s">
        <v>5331</v>
      </c>
      <c r="P202" s="12" t="s">
        <v>5331</v>
      </c>
      <c r="Q202" s="8" t="s">
        <v>5507</v>
      </c>
      <c r="R202" s="8" t="s">
        <v>5512</v>
      </c>
      <c r="S202" s="8" t="s">
        <v>5331</v>
      </c>
      <c r="T202" s="8" t="s">
        <v>5331</v>
      </c>
      <c r="U202" s="8" t="s">
        <v>5506</v>
      </c>
      <c r="V202" s="14"/>
    </row>
    <row r="203" spans="1:22" ht="15" thickBot="1">
      <c r="A203" s="7" t="s">
        <v>36</v>
      </c>
      <c r="B203" s="8" t="s">
        <v>151</v>
      </c>
      <c r="C203" s="9" t="s">
        <v>690</v>
      </c>
      <c r="D203" s="15" t="str">
        <f ca="1">INDIRECT(CONCATENATE("DATA!D",TEXT(MATCH(C203,DATA!$S$1:$S$2656,0),0)))</f>
        <v>GRBW149279214101</v>
      </c>
      <c r="E203" s="15" t="str">
        <f ca="1">INDIRECT(CONCATENATE("DATA!B",TEXT(MATCH(C203,DATA!$S$1:$S$2656,0),0)))</f>
        <v>Μέσον ακτής</v>
      </c>
      <c r="F203" s="10">
        <v>42521</v>
      </c>
      <c r="G203" s="16">
        <v>0.72916666666666663</v>
      </c>
      <c r="H203" s="10">
        <v>42522</v>
      </c>
      <c r="I203" s="10">
        <v>42522</v>
      </c>
      <c r="J203" s="11" t="s">
        <v>5503</v>
      </c>
      <c r="K203" s="11" t="s">
        <v>5503</v>
      </c>
      <c r="L203" s="12" t="s">
        <v>5331</v>
      </c>
      <c r="M203" s="12" t="s">
        <v>5331</v>
      </c>
      <c r="N203" s="12" t="s">
        <v>5331</v>
      </c>
      <c r="O203" s="12" t="s">
        <v>5331</v>
      </c>
      <c r="P203" s="12" t="s">
        <v>5331</v>
      </c>
      <c r="Q203" s="8" t="s">
        <v>5507</v>
      </c>
      <c r="R203" s="8" t="s">
        <v>5512</v>
      </c>
      <c r="S203" s="8" t="s">
        <v>5331</v>
      </c>
      <c r="T203" s="8" t="s">
        <v>5331</v>
      </c>
      <c r="U203" s="8" t="s">
        <v>5506</v>
      </c>
      <c r="V203" s="14"/>
    </row>
    <row r="204" spans="1:22" ht="15" thickBot="1">
      <c r="A204" s="7" t="s">
        <v>36</v>
      </c>
      <c r="B204" s="8" t="s">
        <v>151</v>
      </c>
      <c r="C204" s="9" t="s">
        <v>1079</v>
      </c>
      <c r="D204" s="15" t="str">
        <f ca="1">INDIRECT(CONCATENATE("DATA!D",TEXT(MATCH(C204,DATA!$S$1:$S$2656,0),0)))</f>
        <v>GRBW149279213101</v>
      </c>
      <c r="E204" s="15" t="str">
        <f ca="1">INDIRECT(CONCATENATE("DATA!B",TEXT(MATCH(C204,DATA!$S$1:$S$2656,0),0)))</f>
        <v>100 μ. από το ΝΔ άκρο της ακτής</v>
      </c>
      <c r="F204" s="10">
        <v>42521</v>
      </c>
      <c r="G204" s="16">
        <v>0.73611111111111116</v>
      </c>
      <c r="H204" s="10">
        <v>42522</v>
      </c>
      <c r="I204" s="10">
        <v>42522</v>
      </c>
      <c r="J204" s="11" t="s">
        <v>5503</v>
      </c>
      <c r="K204" s="11" t="s">
        <v>5503</v>
      </c>
      <c r="L204" s="12" t="s">
        <v>5331</v>
      </c>
      <c r="M204" s="12" t="s">
        <v>5331</v>
      </c>
      <c r="N204" s="12" t="s">
        <v>5331</v>
      </c>
      <c r="O204" s="12" t="s">
        <v>5331</v>
      </c>
      <c r="P204" s="12" t="s">
        <v>5331</v>
      </c>
      <c r="Q204" s="8" t="s">
        <v>5507</v>
      </c>
      <c r="R204" s="8" t="s">
        <v>5512</v>
      </c>
      <c r="S204" s="8" t="s">
        <v>5331</v>
      </c>
      <c r="T204" s="8" t="s">
        <v>5331</v>
      </c>
      <c r="U204" s="8" t="s">
        <v>5506</v>
      </c>
      <c r="V204" s="14"/>
    </row>
    <row r="205" spans="1:22" ht="15" thickBot="1">
      <c r="A205" s="7" t="s">
        <v>36</v>
      </c>
      <c r="B205" s="8" t="s">
        <v>151</v>
      </c>
      <c r="C205" s="9" t="s">
        <v>271</v>
      </c>
      <c r="D205" s="15" t="str">
        <f ca="1">INDIRECT(CONCATENATE("DATA!D",TEXT(MATCH(C205,DATA!$S$1:$S$2656,0),0)))</f>
        <v>GRBW149279221101</v>
      </c>
      <c r="E205" s="15" t="str">
        <f ca="1">INDIRECT(CONCATENATE("DATA!B",TEXT(MATCH(C205,DATA!$S$1:$S$2656,0),0)))</f>
        <v>25 μ. από το βόρειο άκρο της ακτής</v>
      </c>
      <c r="F205" s="10">
        <v>42521</v>
      </c>
      <c r="G205" s="16">
        <v>0.63888888888888895</v>
      </c>
      <c r="H205" s="10">
        <v>42522</v>
      </c>
      <c r="I205" s="10">
        <v>42522</v>
      </c>
      <c r="J205" s="11" t="s">
        <v>5503</v>
      </c>
      <c r="K205" s="11" t="s">
        <v>5503</v>
      </c>
      <c r="L205" s="12" t="s">
        <v>5331</v>
      </c>
      <c r="M205" s="12" t="s">
        <v>5331</v>
      </c>
      <c r="N205" s="12" t="s">
        <v>5331</v>
      </c>
      <c r="O205" s="12" t="s">
        <v>5331</v>
      </c>
      <c r="P205" s="12" t="s">
        <v>5331</v>
      </c>
      <c r="Q205" s="8" t="s">
        <v>5514</v>
      </c>
      <c r="R205" s="8" t="s">
        <v>5512</v>
      </c>
      <c r="S205" s="8" t="s">
        <v>5331</v>
      </c>
      <c r="T205" s="8" t="s">
        <v>5331</v>
      </c>
      <c r="U205" s="8" t="s">
        <v>5506</v>
      </c>
      <c r="V205" s="14"/>
    </row>
    <row r="206" spans="1:22" ht="15" thickBot="1">
      <c r="A206" s="7" t="s">
        <v>36</v>
      </c>
      <c r="B206" s="8" t="s">
        <v>151</v>
      </c>
      <c r="C206" s="9" t="s">
        <v>3212</v>
      </c>
      <c r="D206" s="15" t="str">
        <f ca="1">INDIRECT(CONCATENATE("DATA!D",TEXT(MATCH(C206,DATA!$S$1:$S$2656,0),0)))</f>
        <v>GRBW149279218101</v>
      </c>
      <c r="E206" s="15" t="str">
        <f ca="1">INDIRECT(CONCATENATE("DATA!B",TEXT(MATCH(C206,DATA!$S$1:$S$2656,0),0)))</f>
        <v>100 μ. από το ΝΔ άκρο της ακτής</v>
      </c>
      <c r="F206" s="10">
        <v>42521</v>
      </c>
      <c r="G206" s="16">
        <v>0.8027777777777777</v>
      </c>
      <c r="H206" s="10">
        <v>42522</v>
      </c>
      <c r="I206" s="10">
        <v>42522</v>
      </c>
      <c r="J206" s="11" t="s">
        <v>5503</v>
      </c>
      <c r="K206" s="11" t="s">
        <v>5503</v>
      </c>
      <c r="L206" s="12" t="s">
        <v>5331</v>
      </c>
      <c r="M206" s="12" t="s">
        <v>5331</v>
      </c>
      <c r="N206" s="12" t="s">
        <v>5331</v>
      </c>
      <c r="O206" s="12" t="s">
        <v>5331</v>
      </c>
      <c r="P206" s="12" t="s">
        <v>5331</v>
      </c>
      <c r="Q206" s="8" t="s">
        <v>5504</v>
      </c>
      <c r="R206" s="8" t="s">
        <v>5505</v>
      </c>
      <c r="S206" s="8" t="s">
        <v>5331</v>
      </c>
      <c r="T206" s="8" t="s">
        <v>5331</v>
      </c>
      <c r="U206" s="8" t="s">
        <v>5506</v>
      </c>
      <c r="V206" s="14"/>
    </row>
    <row r="207" spans="1:22" ht="15" thickBot="1">
      <c r="A207" s="7" t="s">
        <v>36</v>
      </c>
      <c r="B207" s="8" t="s">
        <v>151</v>
      </c>
      <c r="C207" s="9" t="s">
        <v>3225</v>
      </c>
      <c r="D207" s="15" t="str">
        <f ca="1">INDIRECT(CONCATENATE("DATA!D",TEXT(MATCH(C207,DATA!$S$1:$S$2656,0),0)))</f>
        <v>GRBW149279220101</v>
      </c>
      <c r="E207" s="15" t="str">
        <f ca="1">INDIRECT(CONCATENATE("DATA!B",TEXT(MATCH(C207,DATA!$S$1:$S$2656,0),0)))</f>
        <v>Μέσον ακτής. Ανάμεσα στις δύο προβλήτες.</v>
      </c>
      <c r="F207" s="10">
        <v>42521</v>
      </c>
      <c r="G207" s="16">
        <v>0.54861111111111105</v>
      </c>
      <c r="H207" s="10">
        <v>42522</v>
      </c>
      <c r="I207" s="10">
        <v>42522</v>
      </c>
      <c r="J207" s="11" t="s">
        <v>5503</v>
      </c>
      <c r="K207" s="11">
        <v>2</v>
      </c>
      <c r="L207" s="12" t="s">
        <v>5331</v>
      </c>
      <c r="M207" s="12" t="s">
        <v>5331</v>
      </c>
      <c r="N207" s="12" t="s">
        <v>5331</v>
      </c>
      <c r="O207" s="12" t="s">
        <v>5331</v>
      </c>
      <c r="P207" s="12" t="s">
        <v>5331</v>
      </c>
      <c r="Q207" s="8" t="s">
        <v>5504</v>
      </c>
      <c r="R207" s="8" t="s">
        <v>5505</v>
      </c>
      <c r="S207" s="8" t="s">
        <v>5331</v>
      </c>
      <c r="T207" s="8" t="s">
        <v>5331</v>
      </c>
      <c r="U207" s="8" t="s">
        <v>5506</v>
      </c>
      <c r="V207" s="14"/>
    </row>
    <row r="208" spans="1:22" ht="15" thickBot="1">
      <c r="A208" s="7" t="s">
        <v>36</v>
      </c>
      <c r="B208" s="8" t="s">
        <v>149</v>
      </c>
      <c r="C208" s="9" t="s">
        <v>3008</v>
      </c>
      <c r="D208" s="15" t="str">
        <f ca="1">INDIRECT(CONCATENATE("DATA!D",TEXT(MATCH(C208,DATA!$S$1:$S$2656,0),0)))</f>
        <v>GRBW149277001101</v>
      </c>
      <c r="E208" s="15" t="str">
        <f ca="1">INDIRECT(CONCATENATE("DATA!B",TEXT(MATCH(C208,DATA!$S$1:$S$2656,0),0)))</f>
        <v>Μέσον ακτής</v>
      </c>
      <c r="F208" s="10">
        <v>42521</v>
      </c>
      <c r="G208" s="16">
        <v>0.60416666666666663</v>
      </c>
      <c r="H208" s="10">
        <v>42522</v>
      </c>
      <c r="I208" s="10">
        <v>42522</v>
      </c>
      <c r="J208" s="11" t="s">
        <v>5503</v>
      </c>
      <c r="K208" s="11" t="s">
        <v>5503</v>
      </c>
      <c r="L208" s="12" t="s">
        <v>5331</v>
      </c>
      <c r="M208" s="12" t="s">
        <v>5331</v>
      </c>
      <c r="N208" s="12" t="s">
        <v>5331</v>
      </c>
      <c r="O208" s="12" t="s">
        <v>5331</v>
      </c>
      <c r="P208" s="12" t="s">
        <v>5331</v>
      </c>
      <c r="Q208" s="8" t="s">
        <v>5504</v>
      </c>
      <c r="R208" s="8" t="s">
        <v>5505</v>
      </c>
      <c r="S208" s="8" t="s">
        <v>5331</v>
      </c>
      <c r="T208" s="8" t="s">
        <v>5331</v>
      </c>
      <c r="U208" s="8" t="s">
        <v>5506</v>
      </c>
      <c r="V208" s="14"/>
    </row>
    <row r="209" spans="1:22" ht="15" thickBot="1">
      <c r="A209" s="7" t="s">
        <v>36</v>
      </c>
      <c r="B209" s="8" t="s">
        <v>170</v>
      </c>
      <c r="C209" s="9" t="s">
        <v>3513</v>
      </c>
      <c r="D209" s="15" t="str">
        <f ca="1">INDIRECT(CONCATENATE("DATA!D",TEXT(MATCH(C209,DATA!$S$1:$S$2656,0),0)))</f>
        <v>GRBW149298331101</v>
      </c>
      <c r="E209" s="15" t="str">
        <f ca="1">INDIRECT(CONCATENATE("DATA!B",TEXT(MATCH(C209,DATA!$S$1:$S$2656,0),0)))</f>
        <v>Μέσον ακτής</v>
      </c>
      <c r="F209" s="10">
        <v>42521</v>
      </c>
      <c r="G209" s="16">
        <v>0.79166666666666663</v>
      </c>
      <c r="H209" s="10">
        <v>42522</v>
      </c>
      <c r="I209" s="10">
        <v>42522</v>
      </c>
      <c r="J209" s="11" t="s">
        <v>5503</v>
      </c>
      <c r="K209" s="11" t="s">
        <v>5503</v>
      </c>
      <c r="L209" s="12" t="s">
        <v>5331</v>
      </c>
      <c r="M209" s="12" t="s">
        <v>5331</v>
      </c>
      <c r="N209" s="12" t="s">
        <v>5331</v>
      </c>
      <c r="O209" s="12" t="s">
        <v>5331</v>
      </c>
      <c r="P209" s="12" t="s">
        <v>5331</v>
      </c>
      <c r="Q209" s="8" t="s">
        <v>5504</v>
      </c>
      <c r="R209" s="8" t="s">
        <v>5505</v>
      </c>
      <c r="S209" s="8" t="s">
        <v>5331</v>
      </c>
      <c r="T209" s="8" t="s">
        <v>5331</v>
      </c>
      <c r="U209" s="8" t="s">
        <v>5506</v>
      </c>
      <c r="V209" s="14"/>
    </row>
    <row r="210" spans="1:22" ht="15" thickBot="1">
      <c r="A210" s="7" t="s">
        <v>36</v>
      </c>
      <c r="B210" s="8" t="s">
        <v>170</v>
      </c>
      <c r="C210" s="9" t="s">
        <v>5489</v>
      </c>
      <c r="D210" s="15" t="str">
        <f ca="1">INDIRECT(CONCATENATE("DATA!D",TEXT(MATCH(C210,DATA!$S$1:$S$2656,0),0)))</f>
        <v>GRBW149298333101</v>
      </c>
      <c r="E210" s="15" t="str">
        <f ca="1">INDIRECT(CONCATENATE("DATA!B",TEXT(MATCH(C210,DATA!$S$1:$S$2656,0),0)))</f>
        <v>500 μ. από το ΒΔ άκρο της ακτής</v>
      </c>
      <c r="F210" s="10">
        <v>42521</v>
      </c>
      <c r="G210" s="16">
        <v>0.83333333333333337</v>
      </c>
      <c r="H210" s="10">
        <v>42522</v>
      </c>
      <c r="I210" s="10">
        <v>42522</v>
      </c>
      <c r="J210" s="11" t="s">
        <v>5503</v>
      </c>
      <c r="K210" s="11" t="s">
        <v>5503</v>
      </c>
      <c r="L210" s="12" t="s">
        <v>5331</v>
      </c>
      <c r="M210" s="12" t="s">
        <v>5331</v>
      </c>
      <c r="N210" s="12" t="s">
        <v>5331</v>
      </c>
      <c r="O210" s="12" t="s">
        <v>5331</v>
      </c>
      <c r="P210" s="12" t="s">
        <v>5331</v>
      </c>
      <c r="Q210" s="8" t="s">
        <v>5504</v>
      </c>
      <c r="R210" s="8" t="s">
        <v>5505</v>
      </c>
      <c r="S210" s="8" t="s">
        <v>5331</v>
      </c>
      <c r="T210" s="8" t="s">
        <v>5331</v>
      </c>
      <c r="U210" s="8" t="s">
        <v>5506</v>
      </c>
      <c r="V210" s="14"/>
    </row>
    <row r="211" spans="1:22" ht="15" thickBot="1">
      <c r="A211" s="7" t="s">
        <v>36</v>
      </c>
      <c r="B211" s="8" t="s">
        <v>171</v>
      </c>
      <c r="C211" s="9" t="s">
        <v>3559</v>
      </c>
      <c r="D211" s="15" t="str">
        <f ca="1">INDIRECT(CONCATENATE("DATA!D",TEXT(MATCH(C211,DATA!$S$1:$S$2656,0),0)))</f>
        <v>GRBW149299334101</v>
      </c>
      <c r="E211" s="15" t="str">
        <f ca="1">INDIRECT(CONCATENATE("DATA!B",TEXT(MATCH(C211,DATA!$S$1:$S$2656,0),0)))</f>
        <v>Μέσον ακτής</v>
      </c>
      <c r="F211" s="10">
        <v>42521</v>
      </c>
      <c r="G211" s="16">
        <v>0.625</v>
      </c>
      <c r="H211" s="10">
        <v>42522</v>
      </c>
      <c r="I211" s="10">
        <v>42522</v>
      </c>
      <c r="J211" s="11" t="s">
        <v>5503</v>
      </c>
      <c r="K211" s="11" t="s">
        <v>5503</v>
      </c>
      <c r="L211" s="12" t="s">
        <v>5331</v>
      </c>
      <c r="M211" s="12" t="s">
        <v>5331</v>
      </c>
      <c r="N211" s="12" t="s">
        <v>5331</v>
      </c>
      <c r="O211" s="12" t="s">
        <v>5331</v>
      </c>
      <c r="P211" s="12" t="s">
        <v>5331</v>
      </c>
      <c r="Q211" s="8" t="s">
        <v>5504</v>
      </c>
      <c r="R211" s="8" t="s">
        <v>5505</v>
      </c>
      <c r="S211" s="8" t="s">
        <v>5331</v>
      </c>
      <c r="T211" s="8" t="s">
        <v>5331</v>
      </c>
      <c r="U211" s="8" t="s">
        <v>5506</v>
      </c>
      <c r="V211" s="14"/>
    </row>
    <row r="212" spans="1:22" ht="15" thickBot="1">
      <c r="A212" s="7" t="s">
        <v>36</v>
      </c>
      <c r="B212" s="8" t="s">
        <v>169</v>
      </c>
      <c r="C212" s="9" t="s">
        <v>5490</v>
      </c>
      <c r="D212" s="15" t="str">
        <f ca="1">INDIRECT(CONCATENATE("DATA!D",TEXT(MATCH(C212,DATA!$S$1:$S$2656,0),0)))</f>
        <v>GRBW149297312101</v>
      </c>
      <c r="E212" s="15" t="str">
        <f ca="1">INDIRECT(CONCATENATE("DATA!B",TEXT(MATCH(C212,DATA!$S$1:$S$2656,0),0)))</f>
        <v>70 μ. από το βόρειο άκρο της ακτής</v>
      </c>
      <c r="F212" s="10">
        <v>42521</v>
      </c>
      <c r="G212" s="16">
        <v>0.54305555555555551</v>
      </c>
      <c r="H212" s="10">
        <v>42522</v>
      </c>
      <c r="I212" s="10">
        <v>42522</v>
      </c>
      <c r="J212" s="11" t="s">
        <v>5503</v>
      </c>
      <c r="K212" s="11" t="s">
        <v>5503</v>
      </c>
      <c r="L212" s="12" t="s">
        <v>5331</v>
      </c>
      <c r="M212" s="12" t="s">
        <v>5331</v>
      </c>
      <c r="N212" s="12" t="s">
        <v>5331</v>
      </c>
      <c r="O212" s="12" t="s">
        <v>5331</v>
      </c>
      <c r="P212" s="12" t="s">
        <v>5331</v>
      </c>
      <c r="Q212" s="8" t="s">
        <v>5504</v>
      </c>
      <c r="R212" s="8" t="s">
        <v>5505</v>
      </c>
      <c r="S212" s="8" t="s">
        <v>5331</v>
      </c>
      <c r="T212" s="8" t="s">
        <v>5331</v>
      </c>
      <c r="U212" s="8" t="s">
        <v>5506</v>
      </c>
      <c r="V212" s="14"/>
    </row>
    <row r="213" spans="1:22" ht="15" thickBot="1">
      <c r="A213" s="7" t="s">
        <v>36</v>
      </c>
      <c r="B213" s="8" t="s">
        <v>169</v>
      </c>
      <c r="C213" s="9" t="s">
        <v>5491</v>
      </c>
      <c r="D213" s="15" t="str">
        <f ca="1">INDIRECT(CONCATENATE("DATA!D",TEXT(MATCH(C213,DATA!$S$1:$S$2656,0),0)))</f>
        <v>GRBW149297316101</v>
      </c>
      <c r="E213" s="15" t="str">
        <f ca="1">INDIRECT(CONCATENATE("DATA!B",TEXT(MATCH(C213,DATA!$S$1:$S$2656,0),0)))</f>
        <v>Μέσον ακτής</v>
      </c>
      <c r="F213" s="10">
        <v>42521</v>
      </c>
      <c r="G213" s="16">
        <v>0.4513888888888889</v>
      </c>
      <c r="H213" s="10">
        <v>42522</v>
      </c>
      <c r="I213" s="10">
        <v>42522</v>
      </c>
      <c r="J213" s="11" t="s">
        <v>5503</v>
      </c>
      <c r="K213" s="11" t="s">
        <v>5503</v>
      </c>
      <c r="L213" s="12" t="s">
        <v>5331</v>
      </c>
      <c r="M213" s="12" t="s">
        <v>5331</v>
      </c>
      <c r="N213" s="12" t="s">
        <v>5331</v>
      </c>
      <c r="O213" s="12" t="s">
        <v>5331</v>
      </c>
      <c r="P213" s="12" t="s">
        <v>5331</v>
      </c>
      <c r="Q213" s="8" t="s">
        <v>5504</v>
      </c>
      <c r="R213" s="8" t="s">
        <v>5505</v>
      </c>
      <c r="S213" s="8" t="s">
        <v>5331</v>
      </c>
      <c r="T213" s="8" t="s">
        <v>5331</v>
      </c>
      <c r="U213" s="8" t="s">
        <v>5506</v>
      </c>
      <c r="V213" s="14"/>
    </row>
    <row r="214" spans="1:22" ht="15" thickBot="1">
      <c r="A214" s="7" t="s">
        <v>36</v>
      </c>
      <c r="B214" s="8" t="s">
        <v>169</v>
      </c>
      <c r="C214" s="9" t="s">
        <v>3469</v>
      </c>
      <c r="D214" s="15" t="str">
        <f ca="1">INDIRECT(CONCATENATE("DATA!D",TEXT(MATCH(C214,DATA!$S$1:$S$2656,0),0)))</f>
        <v>GRBW149297309101</v>
      </c>
      <c r="E214" s="15" t="str">
        <f ca="1">INDIRECT(CONCATENATE("DATA!B",TEXT(MATCH(C214,DATA!$S$1:$S$2656,0),0)))</f>
        <v>Μέσον ακτής</v>
      </c>
      <c r="F214" s="10">
        <v>42521</v>
      </c>
      <c r="G214" s="16">
        <v>0.54722222222222217</v>
      </c>
      <c r="H214" s="10">
        <v>42522</v>
      </c>
      <c r="I214" s="10">
        <v>42522</v>
      </c>
      <c r="J214" s="11" t="s">
        <v>5503</v>
      </c>
      <c r="K214" s="11" t="s">
        <v>5503</v>
      </c>
      <c r="L214" s="12" t="s">
        <v>5331</v>
      </c>
      <c r="M214" s="12" t="s">
        <v>5331</v>
      </c>
      <c r="N214" s="12" t="s">
        <v>5331</v>
      </c>
      <c r="O214" s="12" t="s">
        <v>5331</v>
      </c>
      <c r="P214" s="12" t="s">
        <v>5331</v>
      </c>
      <c r="Q214" s="8" t="s">
        <v>5504</v>
      </c>
      <c r="R214" s="8" t="s">
        <v>5505</v>
      </c>
      <c r="S214" s="8" t="s">
        <v>5331</v>
      </c>
      <c r="T214" s="8" t="s">
        <v>5331</v>
      </c>
      <c r="U214" s="8" t="s">
        <v>5506</v>
      </c>
      <c r="V214" s="14"/>
    </row>
    <row r="215" spans="1:22" ht="15" thickBot="1">
      <c r="A215" s="7" t="s">
        <v>36</v>
      </c>
      <c r="B215" s="8" t="s">
        <v>169</v>
      </c>
      <c r="C215" s="9" t="s">
        <v>3460</v>
      </c>
      <c r="D215" s="15" t="str">
        <f ca="1">INDIRECT(CONCATENATE("DATA!D",TEXT(MATCH(C215,DATA!$S$1:$S$2656,0),0)))</f>
        <v>GRBW149297313101</v>
      </c>
      <c r="E215" s="15" t="str">
        <f ca="1">INDIRECT(CONCATENATE("DATA!B",TEXT(MATCH(C215,DATA!$S$1:$S$2656,0),0)))</f>
        <v>Στο νοτιοανατολικό άκρο της ακτής</v>
      </c>
      <c r="F215" s="10">
        <v>42521</v>
      </c>
      <c r="G215" s="16">
        <v>0.50208333333333333</v>
      </c>
      <c r="H215" s="10">
        <v>42522</v>
      </c>
      <c r="I215" s="10">
        <v>42522</v>
      </c>
      <c r="J215" s="11" t="s">
        <v>5503</v>
      </c>
      <c r="K215" s="11" t="s">
        <v>5503</v>
      </c>
      <c r="L215" s="12" t="s">
        <v>5331</v>
      </c>
      <c r="M215" s="12" t="s">
        <v>5331</v>
      </c>
      <c r="N215" s="12" t="s">
        <v>5331</v>
      </c>
      <c r="O215" s="12" t="s">
        <v>5331</v>
      </c>
      <c r="P215" s="12" t="s">
        <v>5331</v>
      </c>
      <c r="Q215" s="8" t="s">
        <v>5504</v>
      </c>
      <c r="R215" s="8" t="s">
        <v>5505</v>
      </c>
      <c r="S215" s="8" t="s">
        <v>5331</v>
      </c>
      <c r="T215" s="8" t="s">
        <v>5331</v>
      </c>
      <c r="U215" s="8" t="s">
        <v>5506</v>
      </c>
      <c r="V215" s="14"/>
    </row>
    <row r="216" spans="1:22" ht="15" thickBot="1">
      <c r="A216" s="7" t="s">
        <v>36</v>
      </c>
      <c r="B216" s="8" t="s">
        <v>169</v>
      </c>
      <c r="C216" s="9" t="s">
        <v>3463</v>
      </c>
      <c r="D216" s="15" t="str">
        <f ca="1">INDIRECT(CONCATENATE("DATA!D",TEXT(MATCH(C216,DATA!$S$1:$S$2656,0),0)))</f>
        <v>GRBW149297315101</v>
      </c>
      <c r="E216" s="15" t="str">
        <f ca="1">INDIRECT(CONCATENATE("DATA!B",TEXT(MATCH(C216,DATA!$S$1:$S$2656,0),0)))</f>
        <v>Μέσον ακτής</v>
      </c>
      <c r="F216" s="10">
        <v>42521</v>
      </c>
      <c r="G216" s="16">
        <v>0.56805555555555554</v>
      </c>
      <c r="H216" s="10">
        <v>42522</v>
      </c>
      <c r="I216" s="10">
        <v>42522</v>
      </c>
      <c r="J216" s="11" t="s">
        <v>5503</v>
      </c>
      <c r="K216" s="11" t="s">
        <v>5503</v>
      </c>
      <c r="L216" s="12" t="s">
        <v>5331</v>
      </c>
      <c r="M216" s="12" t="s">
        <v>5331</v>
      </c>
      <c r="N216" s="12" t="s">
        <v>5331</v>
      </c>
      <c r="O216" s="12" t="s">
        <v>5331</v>
      </c>
      <c r="P216" s="12" t="s">
        <v>5331</v>
      </c>
      <c r="Q216" s="8" t="s">
        <v>5504</v>
      </c>
      <c r="R216" s="8" t="s">
        <v>5505</v>
      </c>
      <c r="S216" s="8" t="s">
        <v>5331</v>
      </c>
      <c r="T216" s="8" t="s">
        <v>5331</v>
      </c>
      <c r="U216" s="8" t="s">
        <v>5506</v>
      </c>
      <c r="V216" s="14"/>
    </row>
    <row r="217" spans="1:22" ht="15" thickBot="1">
      <c r="A217" s="7" t="s">
        <v>36</v>
      </c>
      <c r="B217" s="8" t="s">
        <v>169</v>
      </c>
      <c r="C217" s="9" t="s">
        <v>3457</v>
      </c>
      <c r="D217" s="15" t="str">
        <f ca="1">INDIRECT(CONCATENATE("DATA!D",TEXT(MATCH(C217,DATA!$S$1:$S$2656,0),0)))</f>
        <v>GRBW149297310101</v>
      </c>
      <c r="E217" s="15" t="str">
        <f ca="1">INDIRECT(CONCATENATE("DATA!B",TEXT(MATCH(C217,DATA!$S$1:$S$2656,0),0)))</f>
        <v>Μέσον ακτής</v>
      </c>
      <c r="F217" s="10">
        <v>42521</v>
      </c>
      <c r="G217" s="16">
        <v>0.49305555555555558</v>
      </c>
      <c r="H217" s="10">
        <v>42522</v>
      </c>
      <c r="I217" s="10">
        <v>42522</v>
      </c>
      <c r="J217" s="11" t="s">
        <v>5503</v>
      </c>
      <c r="K217" s="11" t="s">
        <v>5503</v>
      </c>
      <c r="L217" s="12" t="s">
        <v>5331</v>
      </c>
      <c r="M217" s="12" t="s">
        <v>5331</v>
      </c>
      <c r="N217" s="12" t="s">
        <v>5331</v>
      </c>
      <c r="O217" s="12" t="s">
        <v>5331</v>
      </c>
      <c r="P217" s="12" t="s">
        <v>5331</v>
      </c>
      <c r="Q217" s="8" t="s">
        <v>5504</v>
      </c>
      <c r="R217" s="8" t="s">
        <v>5505</v>
      </c>
      <c r="S217" s="8" t="s">
        <v>5331</v>
      </c>
      <c r="T217" s="8" t="s">
        <v>5331</v>
      </c>
      <c r="U217" s="8" t="s">
        <v>5506</v>
      </c>
      <c r="V217" s="14"/>
    </row>
    <row r="218" spans="1:22" ht="15" thickBot="1">
      <c r="A218" s="7" t="s">
        <v>36</v>
      </c>
      <c r="B218" s="8" t="s">
        <v>169</v>
      </c>
      <c r="C218" s="9" t="s">
        <v>3453</v>
      </c>
      <c r="D218" s="15" t="str">
        <f ca="1">INDIRECT(CONCATENATE("DATA!D",TEXT(MATCH(C218,DATA!$S$1:$S$2656,0),0)))</f>
        <v>GRBW149297314101</v>
      </c>
      <c r="E218" s="15" t="str">
        <f ca="1">INDIRECT(CONCATENATE("DATA!B",TEXT(MATCH(C218,DATA!$S$1:$S$2656,0),0)))</f>
        <v>70 μ. από το ΝΑ άκρο της ακτής</v>
      </c>
      <c r="F218" s="10">
        <v>42521</v>
      </c>
      <c r="G218" s="16">
        <v>0.53333333333333333</v>
      </c>
      <c r="H218" s="10">
        <v>42522</v>
      </c>
      <c r="I218" s="10">
        <v>42522</v>
      </c>
      <c r="J218" s="11" t="s">
        <v>5503</v>
      </c>
      <c r="K218" s="11" t="s">
        <v>5503</v>
      </c>
      <c r="L218" s="12" t="s">
        <v>5331</v>
      </c>
      <c r="M218" s="12" t="s">
        <v>5331</v>
      </c>
      <c r="N218" s="12" t="s">
        <v>5331</v>
      </c>
      <c r="O218" s="12" t="s">
        <v>5331</v>
      </c>
      <c r="P218" s="12" t="s">
        <v>5331</v>
      </c>
      <c r="Q218" s="8" t="s">
        <v>5504</v>
      </c>
      <c r="R218" s="8" t="s">
        <v>5505</v>
      </c>
      <c r="S218" s="8" t="s">
        <v>5331</v>
      </c>
      <c r="T218" s="8" t="s">
        <v>5331</v>
      </c>
      <c r="U218" s="8" t="s">
        <v>5506</v>
      </c>
      <c r="V218" s="14"/>
    </row>
    <row r="219" spans="1:22" ht="15" thickBot="1">
      <c r="A219" s="7" t="s">
        <v>36</v>
      </c>
      <c r="B219" s="8" t="s">
        <v>169</v>
      </c>
      <c r="C219" s="9" t="s">
        <v>3466</v>
      </c>
      <c r="D219" s="15" t="str">
        <f ca="1">INDIRECT(CONCATENATE("DATA!D",TEXT(MATCH(C219,DATA!$S$1:$S$2656,0),0)))</f>
        <v>GRBW149297317101</v>
      </c>
      <c r="E219" s="15" t="str">
        <f ca="1">INDIRECT(CONCATENATE("DATA!B",TEXT(MATCH(C219,DATA!$S$1:$S$2656,0),0)))</f>
        <v>Μέσον ακτής</v>
      </c>
      <c r="F219" s="10">
        <v>42521</v>
      </c>
      <c r="G219" s="16">
        <v>0.40972222222222227</v>
      </c>
      <c r="H219" s="10">
        <v>42522</v>
      </c>
      <c r="I219" s="10">
        <v>42522</v>
      </c>
      <c r="J219" s="11" t="s">
        <v>5503</v>
      </c>
      <c r="K219" s="11" t="s">
        <v>5503</v>
      </c>
      <c r="L219" s="12" t="s">
        <v>5331</v>
      </c>
      <c r="M219" s="12" t="s">
        <v>5331</v>
      </c>
      <c r="N219" s="12" t="s">
        <v>5331</v>
      </c>
      <c r="O219" s="12" t="s">
        <v>5331</v>
      </c>
      <c r="P219" s="12" t="s">
        <v>5331</v>
      </c>
      <c r="Q219" s="8" t="s">
        <v>5504</v>
      </c>
      <c r="R219" s="8" t="s">
        <v>5505</v>
      </c>
      <c r="S219" s="8" t="s">
        <v>5331</v>
      </c>
      <c r="T219" s="8" t="s">
        <v>5331</v>
      </c>
      <c r="U219" s="8" t="s">
        <v>5506</v>
      </c>
      <c r="V219" s="14"/>
    </row>
    <row r="220" spans="1:22" ht="15" thickBot="1">
      <c r="A220" s="7" t="s">
        <v>36</v>
      </c>
      <c r="B220" s="8" t="s">
        <v>168</v>
      </c>
      <c r="C220" s="9" t="s">
        <v>3238</v>
      </c>
      <c r="D220" s="15" t="str">
        <f ca="1">INDIRECT(CONCATENATE("DATA!D",TEXT(MATCH(C220,DATA!$S$1:$S$2656,0),0)))</f>
        <v>GRBW149296259101</v>
      </c>
      <c r="E220" s="15" t="str">
        <f ca="1">INDIRECT(CONCATENATE("DATA!B",TEXT(MATCH(C220,DATA!$S$1:$S$2656,0),0)))</f>
        <v>90 μ. από το ΝΔ άκρο της ακτής</v>
      </c>
      <c r="F220" s="10">
        <v>42518</v>
      </c>
      <c r="G220" s="16">
        <v>0.65</v>
      </c>
      <c r="H220" s="10">
        <v>42519</v>
      </c>
      <c r="I220" s="10">
        <v>42519</v>
      </c>
      <c r="J220" s="11" t="s">
        <v>5503</v>
      </c>
      <c r="K220" s="11" t="s">
        <v>5503</v>
      </c>
      <c r="L220" s="12" t="s">
        <v>5331</v>
      </c>
      <c r="M220" s="12" t="s">
        <v>5331</v>
      </c>
      <c r="N220" s="12" t="s">
        <v>5331</v>
      </c>
      <c r="O220" s="12" t="s">
        <v>5331</v>
      </c>
      <c r="P220" s="12" t="s">
        <v>5331</v>
      </c>
      <c r="Q220" s="8" t="s">
        <v>5504</v>
      </c>
      <c r="R220" s="8" t="s">
        <v>5505</v>
      </c>
      <c r="S220" s="8" t="s">
        <v>5331</v>
      </c>
      <c r="T220" s="8" t="s">
        <v>5331</v>
      </c>
      <c r="U220" s="8" t="s">
        <v>5506</v>
      </c>
      <c r="V220" s="14"/>
    </row>
    <row r="221" spans="1:22" ht="15" thickBot="1">
      <c r="A221" s="7" t="s">
        <v>36</v>
      </c>
      <c r="B221" s="8" t="s">
        <v>168</v>
      </c>
      <c r="C221" s="9" t="s">
        <v>3235</v>
      </c>
      <c r="D221" s="15" t="str">
        <f ca="1">INDIRECT(CONCATENATE("DATA!D",TEXT(MATCH(C221,DATA!$S$1:$S$2656,0),0)))</f>
        <v>GRBW149296228101</v>
      </c>
      <c r="E221" s="15" t="str">
        <f ca="1">INDIRECT(CONCATENATE("DATA!B",TEXT(MATCH(C221,DATA!$S$1:$S$2656,0),0)))</f>
        <v>200 μ. από το νότιο άκρο της ακτής</v>
      </c>
      <c r="F221" s="10">
        <v>42518</v>
      </c>
      <c r="G221" s="16">
        <v>0.58888888888888891</v>
      </c>
      <c r="H221" s="10">
        <v>42519</v>
      </c>
      <c r="I221" s="10">
        <v>42519</v>
      </c>
      <c r="J221" s="11">
        <v>7</v>
      </c>
      <c r="K221" s="11" t="s">
        <v>5503</v>
      </c>
      <c r="L221" s="12" t="s">
        <v>5331</v>
      </c>
      <c r="M221" s="12" t="s">
        <v>5331</v>
      </c>
      <c r="N221" s="12" t="s">
        <v>5331</v>
      </c>
      <c r="O221" s="12" t="s">
        <v>5331</v>
      </c>
      <c r="P221" s="12" t="s">
        <v>5331</v>
      </c>
      <c r="Q221" s="8" t="s">
        <v>5504</v>
      </c>
      <c r="R221" s="8" t="s">
        <v>5505</v>
      </c>
      <c r="S221" s="8" t="s">
        <v>5331</v>
      </c>
      <c r="T221" s="8" t="s">
        <v>5331</v>
      </c>
      <c r="U221" s="8" t="s">
        <v>5506</v>
      </c>
      <c r="V221" s="14"/>
    </row>
    <row r="222" spans="1:22" ht="15" thickBot="1">
      <c r="A222" s="7" t="s">
        <v>36</v>
      </c>
      <c r="B222" s="8" t="s">
        <v>168</v>
      </c>
      <c r="C222" s="9" t="s">
        <v>3231</v>
      </c>
      <c r="D222" s="15" t="str">
        <f ca="1">INDIRECT(CONCATENATE("DATA!D",TEXT(MATCH(C222,DATA!$S$1:$S$2656,0),0)))</f>
        <v>GRBW149296248101</v>
      </c>
      <c r="E222" s="15" t="str">
        <f ca="1">INDIRECT(CONCATENATE("DATA!B",TEXT(MATCH(C222,DATA!$S$1:$S$2656,0),0)))</f>
        <v>650 μ. από το ΝΔ άκρο της ακτής</v>
      </c>
      <c r="F222" s="10">
        <v>42518</v>
      </c>
      <c r="G222" s="16">
        <v>0.60347222222222219</v>
      </c>
      <c r="H222" s="10">
        <v>42519</v>
      </c>
      <c r="I222" s="10">
        <v>42519</v>
      </c>
      <c r="J222" s="11">
        <v>5</v>
      </c>
      <c r="K222" s="11" t="s">
        <v>5503</v>
      </c>
      <c r="L222" s="12" t="s">
        <v>5331</v>
      </c>
      <c r="M222" s="12" t="s">
        <v>5331</v>
      </c>
      <c r="N222" s="12" t="s">
        <v>5331</v>
      </c>
      <c r="O222" s="12" t="s">
        <v>5331</v>
      </c>
      <c r="P222" s="12" t="s">
        <v>5331</v>
      </c>
      <c r="Q222" s="8" t="s">
        <v>5514</v>
      </c>
      <c r="R222" s="8" t="s">
        <v>5511</v>
      </c>
      <c r="S222" s="8" t="s">
        <v>5331</v>
      </c>
      <c r="T222" s="8" t="s">
        <v>5331</v>
      </c>
      <c r="U222" s="8" t="s">
        <v>5506</v>
      </c>
      <c r="V222" s="14"/>
    </row>
    <row r="223" spans="1:22" ht="15" thickBot="1">
      <c r="A223" s="7" t="s">
        <v>36</v>
      </c>
      <c r="B223" s="8" t="s">
        <v>168</v>
      </c>
      <c r="C223" s="9" t="s">
        <v>3242</v>
      </c>
      <c r="D223" s="15" t="str">
        <f ca="1">INDIRECT(CONCATENATE("DATA!D",TEXT(MATCH(C223,DATA!$S$1:$S$2656,0),0)))</f>
        <v>GRBW149296235101</v>
      </c>
      <c r="E223" s="15" t="str">
        <f ca="1">INDIRECT(CONCATENATE("DATA!B",TEXT(MATCH(C223,DATA!$S$1:$S$2656,0),0)))</f>
        <v>100 μ. από το νότιο άκρο της ακτής</v>
      </c>
      <c r="F223" s="10">
        <v>42518</v>
      </c>
      <c r="G223" s="16">
        <v>0.64374999999999993</v>
      </c>
      <c r="H223" s="10">
        <v>42519</v>
      </c>
      <c r="I223" s="10">
        <v>42519</v>
      </c>
      <c r="J223" s="11">
        <v>6</v>
      </c>
      <c r="K223" s="11" t="s">
        <v>5503</v>
      </c>
      <c r="L223" s="12" t="s">
        <v>5331</v>
      </c>
      <c r="M223" s="12" t="s">
        <v>5331</v>
      </c>
      <c r="N223" s="12" t="s">
        <v>5331</v>
      </c>
      <c r="O223" s="12" t="s">
        <v>5331</v>
      </c>
      <c r="P223" s="12" t="s">
        <v>5331</v>
      </c>
      <c r="Q223" s="8" t="s">
        <v>5504</v>
      </c>
      <c r="R223" s="8" t="s">
        <v>5505</v>
      </c>
      <c r="S223" s="8" t="s">
        <v>5331</v>
      </c>
      <c r="T223" s="8" t="s">
        <v>5331</v>
      </c>
      <c r="U223" s="8" t="s">
        <v>5506</v>
      </c>
      <c r="V223" s="14"/>
    </row>
    <row r="224" spans="1:22" ht="15" thickBot="1">
      <c r="A224" s="7" t="s">
        <v>36</v>
      </c>
      <c r="B224" s="8" t="s">
        <v>168</v>
      </c>
      <c r="C224" s="9" t="s">
        <v>3329</v>
      </c>
      <c r="D224" s="15" t="str">
        <f ca="1">INDIRECT(CONCATENATE("DATA!D",TEXT(MATCH(C224,DATA!$S$1:$S$2656,0),0)))</f>
        <v>GRBW149296249101</v>
      </c>
      <c r="E224" s="15" t="str">
        <f ca="1">INDIRECT(CONCATENATE("DATA!B",TEXT(MATCH(C224,DATA!$S$1:$S$2656,0),0)))</f>
        <v>350 μ. από το ΒΔ άκρο της ακτής</v>
      </c>
      <c r="F224" s="10">
        <v>42518</v>
      </c>
      <c r="G224" s="16">
        <v>0.61458333333333337</v>
      </c>
      <c r="H224" s="10">
        <v>42519</v>
      </c>
      <c r="I224" s="10">
        <v>42519</v>
      </c>
      <c r="J224" s="11">
        <v>2</v>
      </c>
      <c r="K224" s="11" t="s">
        <v>5503</v>
      </c>
      <c r="L224" s="12" t="s">
        <v>5331</v>
      </c>
      <c r="M224" s="12" t="s">
        <v>5331</v>
      </c>
      <c r="N224" s="12" t="s">
        <v>5331</v>
      </c>
      <c r="O224" s="12" t="s">
        <v>5331</v>
      </c>
      <c r="P224" s="12" t="s">
        <v>5331</v>
      </c>
      <c r="Q224" s="8" t="s">
        <v>5504</v>
      </c>
      <c r="R224" s="8" t="s">
        <v>5505</v>
      </c>
      <c r="S224" s="8" t="s">
        <v>5331</v>
      </c>
      <c r="T224" s="8" t="s">
        <v>5331</v>
      </c>
      <c r="U224" s="8" t="s">
        <v>5506</v>
      </c>
      <c r="V224" s="14"/>
    </row>
    <row r="225" spans="1:22" ht="15" thickBot="1">
      <c r="A225" s="7" t="s">
        <v>36</v>
      </c>
      <c r="B225" s="8" t="s">
        <v>168</v>
      </c>
      <c r="C225" s="9" t="s">
        <v>3333</v>
      </c>
      <c r="D225" s="15" t="str">
        <f ca="1">INDIRECT(CONCATENATE("DATA!D",TEXT(MATCH(C225,DATA!$S$1:$S$2656,0),0)))</f>
        <v>GRBW149296227101</v>
      </c>
      <c r="E225" s="15" t="str">
        <f ca="1">INDIRECT(CONCATENATE("DATA!B",TEXT(MATCH(C225,DATA!$S$1:$S$2656,0),0)))</f>
        <v>Μέσον ακτής</v>
      </c>
      <c r="F225" s="10">
        <v>42518</v>
      </c>
      <c r="G225" s="16">
        <v>0.57430555555555551</v>
      </c>
      <c r="H225" s="10">
        <v>42519</v>
      </c>
      <c r="I225" s="10">
        <v>42519</v>
      </c>
      <c r="J225" s="11" t="s">
        <v>5503</v>
      </c>
      <c r="K225" s="11" t="s">
        <v>5503</v>
      </c>
      <c r="L225" s="12" t="s">
        <v>5331</v>
      </c>
      <c r="M225" s="12" t="s">
        <v>5331</v>
      </c>
      <c r="N225" s="12" t="s">
        <v>5331</v>
      </c>
      <c r="O225" s="12" t="s">
        <v>5331</v>
      </c>
      <c r="P225" s="12" t="s">
        <v>5331</v>
      </c>
      <c r="Q225" s="8" t="s">
        <v>5504</v>
      </c>
      <c r="R225" s="8" t="s">
        <v>5505</v>
      </c>
      <c r="S225" s="8" t="s">
        <v>5331</v>
      </c>
      <c r="T225" s="8" t="s">
        <v>5331</v>
      </c>
      <c r="U225" s="8" t="s">
        <v>5506</v>
      </c>
      <c r="V225" s="14"/>
    </row>
    <row r="226" spans="1:22" ht="15" thickBot="1">
      <c r="A226" s="7" t="s">
        <v>36</v>
      </c>
      <c r="B226" s="8" t="s">
        <v>168</v>
      </c>
      <c r="C226" s="9" t="s">
        <v>3336</v>
      </c>
      <c r="D226" s="15" t="str">
        <f ca="1">INDIRECT(CONCATENATE("DATA!D",TEXT(MATCH(C226,DATA!$S$1:$S$2656,0),0)))</f>
        <v>GRBW149296224101</v>
      </c>
      <c r="E226" s="15" t="str">
        <f ca="1">INDIRECT(CONCATENATE("DATA!B",TEXT(MATCH(C226,DATA!$S$1:$S$2656,0),0)))</f>
        <v>450 μ. από το δυτικό άκρο της ακτής</v>
      </c>
      <c r="F226" s="10">
        <v>42518</v>
      </c>
      <c r="G226" s="16">
        <v>0.57986111111111105</v>
      </c>
      <c r="H226" s="10">
        <v>42519</v>
      </c>
      <c r="I226" s="10">
        <v>42519</v>
      </c>
      <c r="J226" s="11">
        <v>2</v>
      </c>
      <c r="K226" s="11">
        <v>1</v>
      </c>
      <c r="L226" s="12" t="s">
        <v>5331</v>
      </c>
      <c r="M226" s="12" t="s">
        <v>5331</v>
      </c>
      <c r="N226" s="12" t="s">
        <v>5331</v>
      </c>
      <c r="O226" s="12" t="s">
        <v>5331</v>
      </c>
      <c r="P226" s="12" t="s">
        <v>5331</v>
      </c>
      <c r="Q226" s="8" t="s">
        <v>5504</v>
      </c>
      <c r="R226" s="8" t="s">
        <v>5505</v>
      </c>
      <c r="S226" s="8" t="s">
        <v>5331</v>
      </c>
      <c r="T226" s="8" t="s">
        <v>5331</v>
      </c>
      <c r="U226" s="8" t="s">
        <v>5506</v>
      </c>
      <c r="V226" s="14"/>
    </row>
    <row r="227" spans="1:22" ht="15" thickBot="1">
      <c r="A227" s="7" t="s">
        <v>36</v>
      </c>
      <c r="B227" s="8" t="s">
        <v>168</v>
      </c>
      <c r="C227" s="9" t="s">
        <v>3339</v>
      </c>
      <c r="D227" s="15" t="str">
        <f ca="1">INDIRECT(CONCATENATE("DATA!D",TEXT(MATCH(C227,DATA!$S$1:$S$2656,0),0)))</f>
        <v>GRBW149296252101</v>
      </c>
      <c r="E227" s="15" t="str">
        <f ca="1">INDIRECT(CONCATENATE("DATA!B",TEXT(MATCH(C227,DATA!$S$1:$S$2656,0),0)))</f>
        <v>80 μ. από το ΒΑ άκρο της ακτής</v>
      </c>
      <c r="F227" s="10">
        <v>42518</v>
      </c>
      <c r="G227" s="16">
        <v>0.58124999999999993</v>
      </c>
      <c r="H227" s="10">
        <v>42519</v>
      </c>
      <c r="I227" s="10">
        <v>42519</v>
      </c>
      <c r="J227" s="11">
        <v>2</v>
      </c>
      <c r="K227" s="11" t="s">
        <v>5503</v>
      </c>
      <c r="L227" s="12" t="s">
        <v>5331</v>
      </c>
      <c r="M227" s="12" t="s">
        <v>5331</v>
      </c>
      <c r="N227" s="12" t="s">
        <v>5331</v>
      </c>
      <c r="O227" s="12" t="s">
        <v>5331</v>
      </c>
      <c r="P227" s="12" t="s">
        <v>5331</v>
      </c>
      <c r="Q227" s="8" t="s">
        <v>5504</v>
      </c>
      <c r="R227" s="8" t="s">
        <v>5505</v>
      </c>
      <c r="S227" s="8" t="s">
        <v>5331</v>
      </c>
      <c r="T227" s="8" t="s">
        <v>5331</v>
      </c>
      <c r="U227" s="8" t="s">
        <v>5506</v>
      </c>
      <c r="V227" s="14"/>
    </row>
    <row r="228" spans="1:22" ht="15" thickBot="1">
      <c r="A228" s="7" t="s">
        <v>36</v>
      </c>
      <c r="B228" s="8" t="s">
        <v>168</v>
      </c>
      <c r="C228" s="9" t="s">
        <v>3316</v>
      </c>
      <c r="D228" s="15" t="str">
        <f ca="1">INDIRECT(CONCATENATE("DATA!D",TEXT(MATCH(C228,DATA!$S$1:$S$2656,0),0)))</f>
        <v>GRBW149296220101</v>
      </c>
      <c r="E228" s="15" t="str">
        <f ca="1">INDIRECT(CONCATENATE("DATA!B",TEXT(MATCH(C228,DATA!$S$1:$S$2656,0),0)))</f>
        <v>100 μ. από το ΒΔ άκρο της ακτής</v>
      </c>
      <c r="F228" s="10">
        <v>42518</v>
      </c>
      <c r="G228" s="16">
        <v>0.60277777777777775</v>
      </c>
      <c r="H228" s="10">
        <v>42519</v>
      </c>
      <c r="I228" s="10">
        <v>42519</v>
      </c>
      <c r="J228" s="11" t="s">
        <v>5503</v>
      </c>
      <c r="K228" s="11" t="s">
        <v>5503</v>
      </c>
      <c r="L228" s="12" t="s">
        <v>5331</v>
      </c>
      <c r="M228" s="12" t="s">
        <v>5331</v>
      </c>
      <c r="N228" s="12" t="s">
        <v>5331</v>
      </c>
      <c r="O228" s="12" t="s">
        <v>5331</v>
      </c>
      <c r="P228" s="12" t="s">
        <v>5331</v>
      </c>
      <c r="Q228" s="8" t="s">
        <v>5504</v>
      </c>
      <c r="R228" s="8" t="s">
        <v>5505</v>
      </c>
      <c r="S228" s="8" t="s">
        <v>5331</v>
      </c>
      <c r="T228" s="8" t="s">
        <v>5331</v>
      </c>
      <c r="U228" s="8" t="s">
        <v>5506</v>
      </c>
      <c r="V228" s="14"/>
    </row>
    <row r="229" spans="1:22" ht="15" thickBot="1">
      <c r="A229" s="7" t="s">
        <v>36</v>
      </c>
      <c r="B229" s="8" t="s">
        <v>168</v>
      </c>
      <c r="C229" s="9" t="s">
        <v>3319</v>
      </c>
      <c r="D229" s="15" t="str">
        <f ca="1">INDIRECT(CONCATENATE("DATA!D",TEXT(MATCH(C229,DATA!$S$1:$S$2656,0),0)))</f>
        <v>GRBW149296244101</v>
      </c>
      <c r="E229" s="15" t="str">
        <f ca="1">INDIRECT(CONCATENATE("DATA!B",TEXT(MATCH(C229,DATA!$S$1:$S$2656,0),0)))</f>
        <v>Μέσον ακτής</v>
      </c>
      <c r="F229" s="10">
        <v>42518</v>
      </c>
      <c r="G229" s="16">
        <v>0.60347222222222219</v>
      </c>
      <c r="H229" s="10">
        <v>42519</v>
      </c>
      <c r="I229" s="10">
        <v>42519</v>
      </c>
      <c r="J229" s="11" t="s">
        <v>5503</v>
      </c>
      <c r="K229" s="11" t="s">
        <v>5503</v>
      </c>
      <c r="L229" s="12" t="s">
        <v>5331</v>
      </c>
      <c r="M229" s="12" t="s">
        <v>5331</v>
      </c>
      <c r="N229" s="12" t="s">
        <v>5331</v>
      </c>
      <c r="O229" s="12" t="s">
        <v>5331</v>
      </c>
      <c r="P229" s="12" t="s">
        <v>5331</v>
      </c>
      <c r="Q229" s="8" t="s">
        <v>5504</v>
      </c>
      <c r="R229" s="8" t="s">
        <v>5505</v>
      </c>
      <c r="S229" s="8" t="s">
        <v>5331</v>
      </c>
      <c r="T229" s="8" t="s">
        <v>5331</v>
      </c>
      <c r="U229" s="8" t="s">
        <v>5506</v>
      </c>
      <c r="V229" s="14"/>
    </row>
    <row r="230" spans="1:22" ht="15" thickBot="1">
      <c r="A230" s="7" t="s">
        <v>36</v>
      </c>
      <c r="B230" s="8" t="s">
        <v>168</v>
      </c>
      <c r="C230" s="9" t="s">
        <v>3322</v>
      </c>
      <c r="D230" s="15" t="str">
        <f ca="1">INDIRECT(CONCATENATE("DATA!D",TEXT(MATCH(C230,DATA!$S$1:$S$2656,0),0)))</f>
        <v>GRBW149296237101</v>
      </c>
      <c r="E230" s="15" t="str">
        <f ca="1">INDIRECT(CONCATENATE("DATA!B",TEXT(MATCH(C230,DATA!$S$1:$S$2656,0),0)))</f>
        <v>250 μ. από το ΒΔ άκρο της ακτής</v>
      </c>
      <c r="F230" s="10">
        <v>42518</v>
      </c>
      <c r="G230" s="16">
        <v>0.58958333333333335</v>
      </c>
      <c r="H230" s="10">
        <v>42519</v>
      </c>
      <c r="I230" s="10">
        <v>42519</v>
      </c>
      <c r="J230" s="11" t="s">
        <v>5503</v>
      </c>
      <c r="K230" s="11" t="s">
        <v>5503</v>
      </c>
      <c r="L230" s="12" t="s">
        <v>5331</v>
      </c>
      <c r="M230" s="12" t="s">
        <v>5331</v>
      </c>
      <c r="N230" s="12" t="s">
        <v>5331</v>
      </c>
      <c r="O230" s="12" t="s">
        <v>5331</v>
      </c>
      <c r="P230" s="12" t="s">
        <v>5331</v>
      </c>
      <c r="Q230" s="8" t="s">
        <v>5504</v>
      </c>
      <c r="R230" s="8" t="s">
        <v>5505</v>
      </c>
      <c r="S230" s="8" t="s">
        <v>5331</v>
      </c>
      <c r="T230" s="8" t="s">
        <v>5331</v>
      </c>
      <c r="U230" s="8" t="s">
        <v>5506</v>
      </c>
      <c r="V230" s="14"/>
    </row>
    <row r="231" spans="1:22" ht="15" thickBot="1">
      <c r="A231" s="7" t="s">
        <v>36</v>
      </c>
      <c r="B231" s="8" t="s">
        <v>168</v>
      </c>
      <c r="C231" s="9" t="s">
        <v>3325</v>
      </c>
      <c r="D231" s="15" t="str">
        <f ca="1">INDIRECT(CONCATENATE("DATA!D",TEXT(MATCH(C231,DATA!$S$1:$S$2656,0),0)))</f>
        <v>GRBW149296236101</v>
      </c>
      <c r="E231" s="15" t="str">
        <f ca="1">INDIRECT(CONCATENATE("DATA!B",TEXT(MATCH(C231,DATA!$S$1:$S$2656,0),0)))</f>
        <v>1400 μ. από το νότιο άκρο της ακτής.</v>
      </c>
      <c r="F231" s="10">
        <v>42518</v>
      </c>
      <c r="G231" s="16">
        <v>0.63124999999999998</v>
      </c>
      <c r="H231" s="10">
        <v>42519</v>
      </c>
      <c r="I231" s="10">
        <v>42519</v>
      </c>
      <c r="J231" s="11" t="s">
        <v>5503</v>
      </c>
      <c r="K231" s="11" t="s">
        <v>5503</v>
      </c>
      <c r="L231" s="12" t="s">
        <v>5331</v>
      </c>
      <c r="M231" s="12" t="s">
        <v>5331</v>
      </c>
      <c r="N231" s="12" t="s">
        <v>5331</v>
      </c>
      <c r="O231" s="12" t="s">
        <v>5331</v>
      </c>
      <c r="P231" s="12" t="s">
        <v>5331</v>
      </c>
      <c r="Q231" s="8" t="s">
        <v>5504</v>
      </c>
      <c r="R231" s="8" t="s">
        <v>5505</v>
      </c>
      <c r="S231" s="8" t="s">
        <v>5331</v>
      </c>
      <c r="T231" s="8" t="s">
        <v>5331</v>
      </c>
      <c r="U231" s="8" t="s">
        <v>5506</v>
      </c>
      <c r="V231" s="14"/>
    </row>
    <row r="232" spans="1:22" ht="15" thickBot="1">
      <c r="A232" s="7" t="s">
        <v>36</v>
      </c>
      <c r="B232" s="8" t="s">
        <v>168</v>
      </c>
      <c r="C232" s="9" t="s">
        <v>3349</v>
      </c>
      <c r="D232" s="15" t="str">
        <f ca="1">INDIRECT(CONCATENATE("DATA!D",TEXT(MATCH(C232,DATA!$S$1:$S$2656,0),0)))</f>
        <v>GRBW149296233101</v>
      </c>
      <c r="E232" s="15" t="str">
        <f ca="1">INDIRECT(CONCATENATE("DATA!B",TEXT(MATCH(C232,DATA!$S$1:$S$2656,0),0)))</f>
        <v>Μέσον ακτής</v>
      </c>
      <c r="F232" s="10">
        <v>42518</v>
      </c>
      <c r="G232" s="16">
        <v>0.54652777777777783</v>
      </c>
      <c r="H232" s="10">
        <v>42519</v>
      </c>
      <c r="I232" s="10">
        <v>42519</v>
      </c>
      <c r="J232" s="11" t="s">
        <v>5503</v>
      </c>
      <c r="K232" s="11" t="s">
        <v>5503</v>
      </c>
      <c r="L232" s="12" t="s">
        <v>5331</v>
      </c>
      <c r="M232" s="12" t="s">
        <v>5331</v>
      </c>
      <c r="N232" s="12" t="s">
        <v>5331</v>
      </c>
      <c r="O232" s="12" t="s">
        <v>5331</v>
      </c>
      <c r="P232" s="12" t="s">
        <v>5331</v>
      </c>
      <c r="Q232" s="8" t="s">
        <v>5504</v>
      </c>
      <c r="R232" s="8" t="s">
        <v>5505</v>
      </c>
      <c r="S232" s="8" t="s">
        <v>5331</v>
      </c>
      <c r="T232" s="8" t="s">
        <v>5331</v>
      </c>
      <c r="U232" s="8" t="s">
        <v>5506</v>
      </c>
      <c r="V232" s="14"/>
    </row>
    <row r="233" spans="1:22" ht="15" thickBot="1">
      <c r="A233" s="7" t="s">
        <v>36</v>
      </c>
      <c r="B233" s="8" t="s">
        <v>168</v>
      </c>
      <c r="C233" s="9" t="s">
        <v>3352</v>
      </c>
      <c r="D233" s="15" t="str">
        <f ca="1">INDIRECT(CONCATENATE("DATA!D",TEXT(MATCH(C233,DATA!$S$1:$S$2656,0),0)))</f>
        <v>GRBW149296268101</v>
      </c>
      <c r="E233" s="15" t="str">
        <f ca="1">INDIRECT(CONCATENATE("DATA!B",TEXT(MATCH(C233,DATA!$S$1:$S$2656,0),0)))</f>
        <v>350 μ. από το ΝΔ άκρο της ακτής</v>
      </c>
      <c r="F233" s="10">
        <v>42518</v>
      </c>
      <c r="G233" s="16">
        <v>0.55277777777777781</v>
      </c>
      <c r="H233" s="10">
        <v>42519</v>
      </c>
      <c r="I233" s="10">
        <v>42519</v>
      </c>
      <c r="J233" s="11" t="s">
        <v>5503</v>
      </c>
      <c r="K233" s="11" t="s">
        <v>5503</v>
      </c>
      <c r="L233" s="12" t="s">
        <v>5331</v>
      </c>
      <c r="M233" s="12" t="s">
        <v>5331</v>
      </c>
      <c r="N233" s="12" t="s">
        <v>5331</v>
      </c>
      <c r="O233" s="12" t="s">
        <v>5331</v>
      </c>
      <c r="P233" s="12" t="s">
        <v>5331</v>
      </c>
      <c r="Q233" s="8" t="s">
        <v>5504</v>
      </c>
      <c r="R233" s="8" t="s">
        <v>5505</v>
      </c>
      <c r="S233" s="8" t="s">
        <v>5331</v>
      </c>
      <c r="T233" s="8" t="s">
        <v>5331</v>
      </c>
      <c r="U233" s="8" t="s">
        <v>5506</v>
      </c>
      <c r="V233" s="14"/>
    </row>
    <row r="234" spans="1:22" ht="15" thickBot="1">
      <c r="A234" s="7" t="s">
        <v>36</v>
      </c>
      <c r="B234" s="8" t="s">
        <v>168</v>
      </c>
      <c r="C234" s="9" t="s">
        <v>3342</v>
      </c>
      <c r="D234" s="15" t="str">
        <f ca="1">INDIRECT(CONCATENATE("DATA!D",TEXT(MATCH(C234,DATA!$S$1:$S$2656,0),0)))</f>
        <v>GRBW149296256101</v>
      </c>
      <c r="E234" s="15" t="str">
        <f ca="1">INDIRECT(CONCATENATE("DATA!B",TEXT(MATCH(C234,DATA!$S$1:$S$2656,0),0)))</f>
        <v>Στο βορειοανατολικό άκρο της ακτής</v>
      </c>
      <c r="F234" s="10">
        <v>42518</v>
      </c>
      <c r="G234" s="16">
        <v>0.53194444444444444</v>
      </c>
      <c r="H234" s="10">
        <v>42519</v>
      </c>
      <c r="I234" s="10">
        <v>42519</v>
      </c>
      <c r="J234" s="11" t="s">
        <v>5503</v>
      </c>
      <c r="K234" s="11" t="s">
        <v>5503</v>
      </c>
      <c r="L234" s="12" t="s">
        <v>5331</v>
      </c>
      <c r="M234" s="12" t="s">
        <v>5331</v>
      </c>
      <c r="N234" s="12" t="s">
        <v>5331</v>
      </c>
      <c r="O234" s="12" t="s">
        <v>5331</v>
      </c>
      <c r="P234" s="12" t="s">
        <v>5331</v>
      </c>
      <c r="Q234" s="8" t="s">
        <v>5504</v>
      </c>
      <c r="R234" s="8" t="s">
        <v>5505</v>
      </c>
      <c r="S234" s="8" t="s">
        <v>5331</v>
      </c>
      <c r="T234" s="8" t="s">
        <v>5331</v>
      </c>
      <c r="U234" s="8" t="s">
        <v>5506</v>
      </c>
      <c r="V234" s="14"/>
    </row>
    <row r="235" spans="1:22" ht="15" thickBot="1">
      <c r="A235" s="7" t="s">
        <v>36</v>
      </c>
      <c r="B235" s="8" t="s">
        <v>168</v>
      </c>
      <c r="C235" s="9" t="s">
        <v>3345</v>
      </c>
      <c r="D235" s="15" t="str">
        <f ca="1">INDIRECT(CONCATENATE("DATA!D",TEXT(MATCH(C235,DATA!$S$1:$S$2656,0),0)))</f>
        <v>GRBW149296221101</v>
      </c>
      <c r="E235" s="15" t="str">
        <f ca="1">INDIRECT(CONCATENATE("DATA!B",TEXT(MATCH(C235,DATA!$S$1:$S$2656,0),0)))</f>
        <v>250 μ. από το ΝΔ άκρο της ακτής</v>
      </c>
      <c r="F235" s="10">
        <v>42518</v>
      </c>
      <c r="G235" s="16">
        <v>0.5395833333333333</v>
      </c>
      <c r="H235" s="10">
        <v>42519</v>
      </c>
      <c r="I235" s="10">
        <v>42519</v>
      </c>
      <c r="J235" s="11" t="s">
        <v>5503</v>
      </c>
      <c r="K235" s="11" t="s">
        <v>5503</v>
      </c>
      <c r="L235" s="12" t="s">
        <v>5331</v>
      </c>
      <c r="M235" s="12" t="s">
        <v>5331</v>
      </c>
      <c r="N235" s="12" t="s">
        <v>5331</v>
      </c>
      <c r="O235" s="12" t="s">
        <v>5331</v>
      </c>
      <c r="P235" s="12" t="s">
        <v>5331</v>
      </c>
      <c r="Q235" s="8" t="s">
        <v>5504</v>
      </c>
      <c r="R235" s="8" t="s">
        <v>5505</v>
      </c>
      <c r="S235" s="8" t="s">
        <v>5331</v>
      </c>
      <c r="T235" s="8" t="s">
        <v>5331</v>
      </c>
      <c r="U235" s="8" t="s">
        <v>5506</v>
      </c>
      <c r="V235" s="14"/>
    </row>
    <row r="236" spans="1:22" ht="15" thickBot="1">
      <c r="A236" s="7" t="s">
        <v>36</v>
      </c>
      <c r="B236" s="8" t="s">
        <v>168</v>
      </c>
      <c r="C236" s="9" t="s">
        <v>3363</v>
      </c>
      <c r="D236" s="15" t="str">
        <f ca="1">INDIRECT(CONCATENATE("DATA!D",TEXT(MATCH(C236,DATA!$S$1:$S$2656,0),0)))</f>
        <v>GRBW149296240101</v>
      </c>
      <c r="E236" s="15" t="str">
        <f ca="1">INDIRECT(CONCATENATE("DATA!B",TEXT(MATCH(C236,DATA!$S$1:$S$2656,0),0)))</f>
        <v>420 μ. από το ΒΑ άκρο της ακτής</v>
      </c>
      <c r="F236" s="10">
        <v>42518</v>
      </c>
      <c r="G236" s="16">
        <v>0.5229166666666667</v>
      </c>
      <c r="H236" s="10">
        <v>42519</v>
      </c>
      <c r="I236" s="10">
        <v>42519</v>
      </c>
      <c r="J236" s="11" t="s">
        <v>5503</v>
      </c>
      <c r="K236" s="11" t="s">
        <v>5503</v>
      </c>
      <c r="L236" s="12" t="s">
        <v>5331</v>
      </c>
      <c r="M236" s="12" t="s">
        <v>5331</v>
      </c>
      <c r="N236" s="12" t="s">
        <v>5331</v>
      </c>
      <c r="O236" s="12" t="s">
        <v>5331</v>
      </c>
      <c r="P236" s="12" t="s">
        <v>5331</v>
      </c>
      <c r="Q236" s="8" t="s">
        <v>5504</v>
      </c>
      <c r="R236" s="8" t="s">
        <v>5505</v>
      </c>
      <c r="S236" s="8" t="s">
        <v>5331</v>
      </c>
      <c r="T236" s="8" t="s">
        <v>5331</v>
      </c>
      <c r="U236" s="8" t="s">
        <v>5506</v>
      </c>
      <c r="V236" s="14"/>
    </row>
    <row r="237" spans="1:22" ht="15" thickBot="1">
      <c r="A237" s="7" t="s">
        <v>36</v>
      </c>
      <c r="B237" s="8" t="s">
        <v>168</v>
      </c>
      <c r="C237" s="9" t="s">
        <v>3356</v>
      </c>
      <c r="D237" s="15" t="str">
        <f ca="1">INDIRECT(CONCATENATE("DATA!D",TEXT(MATCH(C237,DATA!$S$1:$S$2656,0),0)))</f>
        <v>GRBW149296222101</v>
      </c>
      <c r="E237" s="15" t="str">
        <f ca="1">INDIRECT(CONCATENATE("DATA!B",TEXT(MATCH(C237,DATA!$S$1:$S$2656,0),0)))</f>
        <v>550 μ. από το ΝΔ άκρο της ακτής</v>
      </c>
      <c r="F237" s="10">
        <v>42518</v>
      </c>
      <c r="G237" s="16">
        <v>0.51180555555555551</v>
      </c>
      <c r="H237" s="10">
        <v>42519</v>
      </c>
      <c r="I237" s="10">
        <v>42519</v>
      </c>
      <c r="J237" s="11">
        <v>4</v>
      </c>
      <c r="K237" s="11" t="s">
        <v>5503</v>
      </c>
      <c r="L237" s="12" t="s">
        <v>5331</v>
      </c>
      <c r="M237" s="12" t="s">
        <v>5331</v>
      </c>
      <c r="N237" s="12" t="s">
        <v>5331</v>
      </c>
      <c r="O237" s="12" t="s">
        <v>5331</v>
      </c>
      <c r="P237" s="12" t="s">
        <v>5331</v>
      </c>
      <c r="Q237" s="8" t="s">
        <v>5514</v>
      </c>
      <c r="R237" s="8" t="s">
        <v>5519</v>
      </c>
      <c r="S237" s="8" t="s">
        <v>5331</v>
      </c>
      <c r="T237" s="8" t="s">
        <v>5331</v>
      </c>
      <c r="U237" s="8" t="s">
        <v>5506</v>
      </c>
      <c r="V237" s="14"/>
    </row>
    <row r="238" spans="1:22" ht="15" thickBot="1">
      <c r="A238" s="7" t="s">
        <v>36</v>
      </c>
      <c r="B238" s="8" t="s">
        <v>168</v>
      </c>
      <c r="C238" s="9" t="s">
        <v>3360</v>
      </c>
      <c r="D238" s="15" t="str">
        <f ca="1">INDIRECT(CONCATENATE("DATA!D",TEXT(MATCH(C238,DATA!$S$1:$S$2656,0),0)))</f>
        <v>GRBW149296246101</v>
      </c>
      <c r="E238" s="15" t="str">
        <f ca="1">INDIRECT(CONCATENATE("DATA!B",TEXT(MATCH(C238,DATA!$S$1:$S$2656,0),0)))</f>
        <v>260 μ. από το ΒΑ άκρο της ακτής</v>
      </c>
      <c r="F238" s="10">
        <v>42518</v>
      </c>
      <c r="G238" s="16">
        <v>0.3923611111111111</v>
      </c>
      <c r="H238" s="10">
        <v>42519</v>
      </c>
      <c r="I238" s="10">
        <v>42519</v>
      </c>
      <c r="J238" s="11">
        <v>1</v>
      </c>
      <c r="K238" s="11" t="s">
        <v>5503</v>
      </c>
      <c r="L238" s="12" t="s">
        <v>5331</v>
      </c>
      <c r="M238" s="12" t="s">
        <v>5331</v>
      </c>
      <c r="N238" s="12" t="s">
        <v>5331</v>
      </c>
      <c r="O238" s="12" t="s">
        <v>5331</v>
      </c>
      <c r="P238" s="12" t="s">
        <v>5331</v>
      </c>
      <c r="Q238" s="8" t="s">
        <v>5514</v>
      </c>
      <c r="R238" s="8" t="s">
        <v>5519</v>
      </c>
      <c r="S238" s="8" t="s">
        <v>5331</v>
      </c>
      <c r="T238" s="8" t="s">
        <v>5331</v>
      </c>
      <c r="U238" s="8" t="s">
        <v>5506</v>
      </c>
      <c r="V238" s="14"/>
    </row>
    <row r="239" spans="1:22" ht="15" thickBot="1">
      <c r="A239" s="7" t="s">
        <v>36</v>
      </c>
      <c r="B239" s="8" t="s">
        <v>168</v>
      </c>
      <c r="C239" s="9" t="s">
        <v>3395</v>
      </c>
      <c r="D239" s="15" t="str">
        <f ca="1">INDIRECT(CONCATENATE("DATA!D",TEXT(MATCH(C239,DATA!$S$1:$S$2656,0),0)))</f>
        <v>GRBW149296247101</v>
      </c>
      <c r="E239" s="15" t="str">
        <f ca="1">INDIRECT(CONCATENATE("DATA!B",TEXT(MATCH(C239,DATA!$S$1:$S$2656,0),0)))</f>
        <v>Μέσον ακτής</v>
      </c>
      <c r="F239" s="10">
        <v>42518</v>
      </c>
      <c r="G239" s="16">
        <v>0.42222222222222222</v>
      </c>
      <c r="H239" s="10">
        <v>42519</v>
      </c>
      <c r="I239" s="10">
        <v>42519</v>
      </c>
      <c r="J239" s="11">
        <v>3</v>
      </c>
      <c r="K239" s="11" t="s">
        <v>5503</v>
      </c>
      <c r="L239" s="12" t="s">
        <v>5331</v>
      </c>
      <c r="M239" s="12" t="s">
        <v>5331</v>
      </c>
      <c r="N239" s="12" t="s">
        <v>5331</v>
      </c>
      <c r="O239" s="12" t="s">
        <v>5331</v>
      </c>
      <c r="P239" s="12" t="s">
        <v>5331</v>
      </c>
      <c r="Q239" s="8" t="s">
        <v>5504</v>
      </c>
      <c r="R239" s="8" t="s">
        <v>5505</v>
      </c>
      <c r="S239" s="8" t="s">
        <v>5331</v>
      </c>
      <c r="T239" s="8" t="s">
        <v>5331</v>
      </c>
      <c r="U239" s="8" t="s">
        <v>5506</v>
      </c>
      <c r="V239" s="14"/>
    </row>
    <row r="240" spans="1:22" ht="15" thickBot="1">
      <c r="A240" s="7" t="s">
        <v>36</v>
      </c>
      <c r="B240" s="8" t="s">
        <v>168</v>
      </c>
      <c r="C240" s="9" t="s">
        <v>3398</v>
      </c>
      <c r="D240" s="15" t="str">
        <f ca="1">INDIRECT(CONCATENATE("DATA!D",TEXT(MATCH(C240,DATA!$S$1:$S$2656,0),0)))</f>
        <v>GRBW149296262101</v>
      </c>
      <c r="E240" s="15" t="str">
        <f ca="1">INDIRECT(CONCATENATE("DATA!B",TEXT(MATCH(C240,DATA!$S$1:$S$2656,0),0)))</f>
        <v>Μέσον ακτής</v>
      </c>
      <c r="F240" s="10">
        <v>42518</v>
      </c>
      <c r="G240" s="16">
        <v>0.43263888888888885</v>
      </c>
      <c r="H240" s="10">
        <v>42519</v>
      </c>
      <c r="I240" s="10">
        <v>42519</v>
      </c>
      <c r="J240" s="11" t="s">
        <v>5503</v>
      </c>
      <c r="K240" s="11">
        <v>3</v>
      </c>
      <c r="L240" s="12" t="s">
        <v>5331</v>
      </c>
      <c r="M240" s="12" t="s">
        <v>5331</v>
      </c>
      <c r="N240" s="12" t="s">
        <v>5331</v>
      </c>
      <c r="O240" s="12" t="s">
        <v>5331</v>
      </c>
      <c r="P240" s="12" t="s">
        <v>5331</v>
      </c>
      <c r="Q240" s="8" t="s">
        <v>5504</v>
      </c>
      <c r="R240" s="8" t="s">
        <v>5505</v>
      </c>
      <c r="S240" s="8" t="s">
        <v>5331</v>
      </c>
      <c r="T240" s="8" t="s">
        <v>5331</v>
      </c>
      <c r="U240" s="8" t="s">
        <v>5506</v>
      </c>
      <c r="V240" s="14"/>
    </row>
    <row r="241" spans="1:22" ht="15" thickBot="1">
      <c r="A241" s="7" t="s">
        <v>36</v>
      </c>
      <c r="B241" s="8" t="s">
        <v>168</v>
      </c>
      <c r="C241" s="9" t="s">
        <v>3309</v>
      </c>
      <c r="D241" s="15" t="str">
        <f ca="1">INDIRECT(CONCATENATE("DATA!D",TEXT(MATCH(C241,DATA!$S$1:$S$2656,0),0)))</f>
        <v>GRBW149296253101</v>
      </c>
      <c r="E241" s="15" t="str">
        <f ca="1">INDIRECT(CONCATENATE("DATA!B",TEXT(MATCH(C241,DATA!$S$1:$S$2656,0),0)))</f>
        <v>100μ. Νοτιοδυτικό άκρο ακτής</v>
      </c>
      <c r="F241" s="10">
        <v>42519</v>
      </c>
      <c r="G241" s="16">
        <v>0.4604166666666667</v>
      </c>
      <c r="H241" s="10">
        <v>42520</v>
      </c>
      <c r="I241" s="10">
        <v>42520</v>
      </c>
      <c r="J241" s="11" t="s">
        <v>5503</v>
      </c>
      <c r="K241" s="11">
        <v>2</v>
      </c>
      <c r="L241" s="12" t="s">
        <v>5331</v>
      </c>
      <c r="M241" s="12" t="s">
        <v>5331</v>
      </c>
      <c r="N241" s="12" t="s">
        <v>5331</v>
      </c>
      <c r="O241" s="12" t="s">
        <v>5331</v>
      </c>
      <c r="P241" s="12" t="s">
        <v>5331</v>
      </c>
      <c r="Q241" s="8" t="s">
        <v>5504</v>
      </c>
      <c r="R241" s="8" t="s">
        <v>5505</v>
      </c>
      <c r="S241" s="8" t="s">
        <v>5331</v>
      </c>
      <c r="T241" s="8" t="s">
        <v>5331</v>
      </c>
      <c r="U241" s="8" t="s">
        <v>5506</v>
      </c>
      <c r="V241" s="14"/>
    </row>
    <row r="242" spans="1:22" ht="15" thickBot="1">
      <c r="A242" s="7" t="s">
        <v>36</v>
      </c>
      <c r="B242" s="8" t="s">
        <v>168</v>
      </c>
      <c r="C242" s="9" t="s">
        <v>3283</v>
      </c>
      <c r="D242" s="15" t="str">
        <f ca="1">INDIRECT(CONCATENATE("DATA!D",TEXT(MATCH(C242,DATA!$S$1:$S$2656,0),0)))</f>
        <v>GRBW149296265101</v>
      </c>
      <c r="E242" s="15" t="str">
        <f ca="1">INDIRECT(CONCATENATE("DATA!B",TEXT(MATCH(C242,DATA!$S$1:$S$2656,0),0)))</f>
        <v>Στο βορειοδυτικό άκρο της ακτής</v>
      </c>
      <c r="F242" s="10">
        <v>42519</v>
      </c>
      <c r="G242" s="16">
        <v>0.73125000000000007</v>
      </c>
      <c r="H242" s="10">
        <v>42520</v>
      </c>
      <c r="I242" s="10">
        <v>42520</v>
      </c>
      <c r="J242" s="11">
        <v>82</v>
      </c>
      <c r="K242" s="11">
        <v>4</v>
      </c>
      <c r="L242" s="12" t="s">
        <v>5331</v>
      </c>
      <c r="M242" s="12" t="s">
        <v>5331</v>
      </c>
      <c r="N242" s="12" t="s">
        <v>5331</v>
      </c>
      <c r="O242" s="12" t="s">
        <v>5331</v>
      </c>
      <c r="P242" s="12" t="s">
        <v>5331</v>
      </c>
      <c r="Q242" s="8" t="s">
        <v>5504</v>
      </c>
      <c r="R242" s="8" t="s">
        <v>5505</v>
      </c>
      <c r="S242" s="8" t="s">
        <v>5331</v>
      </c>
      <c r="T242" s="8" t="s">
        <v>5331</v>
      </c>
      <c r="U242" s="8" t="s">
        <v>5506</v>
      </c>
      <c r="V242" s="14"/>
    </row>
    <row r="243" spans="1:22" ht="15" thickBot="1">
      <c r="A243" s="7" t="s">
        <v>36</v>
      </c>
      <c r="B243" s="8" t="s">
        <v>168</v>
      </c>
      <c r="C243" s="9" t="s">
        <v>3289</v>
      </c>
      <c r="D243" s="15" t="str">
        <f ca="1">INDIRECT(CONCATENATE("DATA!D",TEXT(MATCH(C243,DATA!$S$1:$S$2656,0),0)))</f>
        <v>GRBW149296223101</v>
      </c>
      <c r="E243" s="15" t="str">
        <f ca="1">INDIRECT(CONCATENATE("DATA!B",TEXT(MATCH(C243,DATA!$S$1:$S$2656,0),0)))</f>
        <v>130 μ. από το ΝΔ άκρο της ακτής</v>
      </c>
      <c r="F243" s="10">
        <v>42519</v>
      </c>
      <c r="G243" s="16">
        <v>0.71527777777777779</v>
      </c>
      <c r="H243" s="10">
        <v>42520</v>
      </c>
      <c r="I243" s="10">
        <v>42520</v>
      </c>
      <c r="J243" s="11" t="s">
        <v>5503</v>
      </c>
      <c r="K243" s="11" t="s">
        <v>5503</v>
      </c>
      <c r="L243" s="12" t="s">
        <v>5331</v>
      </c>
      <c r="M243" s="12" t="s">
        <v>5331</v>
      </c>
      <c r="N243" s="12" t="s">
        <v>5331</v>
      </c>
      <c r="O243" s="12" t="s">
        <v>5331</v>
      </c>
      <c r="P243" s="12" t="s">
        <v>5331</v>
      </c>
      <c r="Q243" s="8" t="s">
        <v>5504</v>
      </c>
      <c r="R243" s="8" t="s">
        <v>5505</v>
      </c>
      <c r="S243" s="8" t="s">
        <v>5331</v>
      </c>
      <c r="T243" s="8" t="s">
        <v>5331</v>
      </c>
      <c r="U243" s="8" t="s">
        <v>5506</v>
      </c>
      <c r="V243" s="14"/>
    </row>
    <row r="244" spans="1:22" ht="15" thickBot="1">
      <c r="A244" s="7" t="s">
        <v>36</v>
      </c>
      <c r="B244" s="8" t="s">
        <v>168</v>
      </c>
      <c r="C244" s="9" t="s">
        <v>3274</v>
      </c>
      <c r="D244" s="15" t="str">
        <f ca="1">INDIRECT(CONCATENATE("DATA!D",TEXT(MATCH(C244,DATA!$S$1:$S$2656,0),0)))</f>
        <v>GRBW149296226101</v>
      </c>
      <c r="E244" s="15" t="str">
        <f ca="1">INDIRECT(CONCATENATE("DATA!B",TEXT(MATCH(C244,DATA!$S$1:$S$2656,0),0)))</f>
        <v>120 μ. από το βόρειο άκρο της ακτής</v>
      </c>
      <c r="F244" s="10">
        <v>42519</v>
      </c>
      <c r="G244" s="16">
        <v>0.48472222222222222</v>
      </c>
      <c r="H244" s="10">
        <v>42520</v>
      </c>
      <c r="I244" s="10">
        <v>42520</v>
      </c>
      <c r="J244" s="11">
        <v>1</v>
      </c>
      <c r="K244" s="11">
        <v>12</v>
      </c>
      <c r="L244" s="12" t="s">
        <v>5331</v>
      </c>
      <c r="M244" s="12" t="s">
        <v>5331</v>
      </c>
      <c r="N244" s="12" t="s">
        <v>5331</v>
      </c>
      <c r="O244" s="12" t="s">
        <v>5331</v>
      </c>
      <c r="P244" s="12" t="s">
        <v>5331</v>
      </c>
      <c r="Q244" s="8" t="s">
        <v>5504</v>
      </c>
      <c r="R244" s="8" t="s">
        <v>5505</v>
      </c>
      <c r="S244" s="8" t="s">
        <v>5331</v>
      </c>
      <c r="T244" s="8" t="s">
        <v>5331</v>
      </c>
      <c r="U244" s="8" t="s">
        <v>5506</v>
      </c>
      <c r="V244" s="14"/>
    </row>
    <row r="245" spans="1:22" ht="15" thickBot="1">
      <c r="A245" s="7" t="s">
        <v>36</v>
      </c>
      <c r="B245" s="8" t="s">
        <v>168</v>
      </c>
      <c r="C245" s="9" t="s">
        <v>2450</v>
      </c>
      <c r="D245" s="15" t="str">
        <f ca="1">INDIRECT(CONCATENATE("DATA!D",TEXT(MATCH(C245,DATA!$S$1:$S$2656,0),0)))</f>
        <v>GRBW149296263101</v>
      </c>
      <c r="E245" s="15" t="str">
        <f ca="1">INDIRECT(CONCATENATE("DATA!B",TEXT(MATCH(C245,DATA!$S$1:$S$2656,0),0)))</f>
        <v>Μέσον ακτής</v>
      </c>
      <c r="F245" s="10">
        <v>42519</v>
      </c>
      <c r="G245" s="16">
        <v>0.43888888888888888</v>
      </c>
      <c r="H245" s="10">
        <v>42520</v>
      </c>
      <c r="I245" s="10">
        <v>42520</v>
      </c>
      <c r="J245" s="11" t="s">
        <v>5503</v>
      </c>
      <c r="K245" s="11" t="s">
        <v>5503</v>
      </c>
      <c r="L245" s="12" t="s">
        <v>5331</v>
      </c>
      <c r="M245" s="12" t="s">
        <v>5331</v>
      </c>
      <c r="N245" s="12" t="s">
        <v>5331</v>
      </c>
      <c r="O245" s="12" t="s">
        <v>5331</v>
      </c>
      <c r="P245" s="12" t="s">
        <v>5331</v>
      </c>
      <c r="Q245" s="8" t="s">
        <v>5504</v>
      </c>
      <c r="R245" s="8" t="s">
        <v>5505</v>
      </c>
      <c r="S245" s="8" t="s">
        <v>5331</v>
      </c>
      <c r="T245" s="8" t="s">
        <v>5331</v>
      </c>
      <c r="U245" s="8" t="s">
        <v>5506</v>
      </c>
      <c r="V245" s="14"/>
    </row>
    <row r="246" spans="1:22" ht="15" thickBot="1">
      <c r="A246" s="7" t="s">
        <v>36</v>
      </c>
      <c r="B246" s="8" t="s">
        <v>168</v>
      </c>
      <c r="C246" s="9" t="s">
        <v>3303</v>
      </c>
      <c r="D246" s="15" t="str">
        <f ca="1">INDIRECT(CONCATENATE("DATA!D",TEXT(MATCH(C246,DATA!$S$1:$S$2656,0),0)))</f>
        <v>GRBW149296230101</v>
      </c>
      <c r="E246" s="15" t="str">
        <f ca="1">INDIRECT(CONCATENATE("DATA!B",TEXT(MATCH(C246,DATA!$S$1:$S$2656,0),0)))</f>
        <v>Μέσον ακτής</v>
      </c>
      <c r="F246" s="10">
        <v>42519</v>
      </c>
      <c r="G246" s="16">
        <v>0.4458333333333333</v>
      </c>
      <c r="H246" s="10">
        <v>42520</v>
      </c>
      <c r="I246" s="10">
        <v>42520</v>
      </c>
      <c r="J246" s="11">
        <v>2</v>
      </c>
      <c r="K246" s="11" t="s">
        <v>5503</v>
      </c>
      <c r="L246" s="12" t="s">
        <v>5331</v>
      </c>
      <c r="M246" s="12" t="s">
        <v>5331</v>
      </c>
      <c r="N246" s="12" t="s">
        <v>5331</v>
      </c>
      <c r="O246" s="12" t="s">
        <v>5331</v>
      </c>
      <c r="P246" s="12" t="s">
        <v>5331</v>
      </c>
      <c r="Q246" s="8" t="s">
        <v>5504</v>
      </c>
      <c r="R246" s="8" t="s">
        <v>5505</v>
      </c>
      <c r="S246" s="8" t="s">
        <v>5331</v>
      </c>
      <c r="T246" s="8" t="s">
        <v>5331</v>
      </c>
      <c r="U246" s="8" t="s">
        <v>5506</v>
      </c>
      <c r="V246" s="14"/>
    </row>
    <row r="247" spans="1:22" ht="15" thickBot="1">
      <c r="A247" s="7" t="s">
        <v>36</v>
      </c>
      <c r="B247" s="8" t="s">
        <v>168</v>
      </c>
      <c r="C247" s="9" t="s">
        <v>3271</v>
      </c>
      <c r="D247" s="15" t="str">
        <f ca="1">INDIRECT(CONCATENATE("DATA!D",TEXT(MATCH(C247,DATA!$S$1:$S$2656,0),0)))</f>
        <v>GRBW149296266101</v>
      </c>
      <c r="E247" s="15" t="str">
        <f ca="1">INDIRECT(CONCATENATE("DATA!B",TEXT(MATCH(C247,DATA!$S$1:$S$2656,0),0)))</f>
        <v>Μέσον ακτής</v>
      </c>
      <c r="F247" s="10">
        <v>42519</v>
      </c>
      <c r="G247" s="16">
        <v>0.72638888888888886</v>
      </c>
      <c r="H247" s="10">
        <v>42520</v>
      </c>
      <c r="I247" s="10">
        <v>42520</v>
      </c>
      <c r="J247" s="11">
        <v>3</v>
      </c>
      <c r="K247" s="11" t="s">
        <v>5503</v>
      </c>
      <c r="L247" s="12" t="s">
        <v>5331</v>
      </c>
      <c r="M247" s="12" t="s">
        <v>5331</v>
      </c>
      <c r="N247" s="12" t="s">
        <v>5331</v>
      </c>
      <c r="O247" s="12" t="s">
        <v>5331</v>
      </c>
      <c r="P247" s="12" t="s">
        <v>5331</v>
      </c>
      <c r="Q247" s="8" t="s">
        <v>5504</v>
      </c>
      <c r="R247" s="8" t="s">
        <v>5505</v>
      </c>
      <c r="S247" s="8" t="s">
        <v>5331</v>
      </c>
      <c r="T247" s="8" t="s">
        <v>5331</v>
      </c>
      <c r="U247" s="8" t="s">
        <v>5506</v>
      </c>
      <c r="V247" s="14"/>
    </row>
    <row r="248" spans="1:22" ht="15" thickBot="1">
      <c r="A248" s="7" t="s">
        <v>36</v>
      </c>
      <c r="B248" s="8" t="s">
        <v>168</v>
      </c>
      <c r="C248" s="9" t="s">
        <v>3286</v>
      </c>
      <c r="D248" s="15" t="str">
        <f ca="1">INDIRECT(CONCATENATE("DATA!D",TEXT(MATCH(C248,DATA!$S$1:$S$2656,0),0)))</f>
        <v>GRBW149296239101</v>
      </c>
      <c r="E248" s="15" t="str">
        <f ca="1">INDIRECT(CONCATENATE("DATA!B",TEXT(MATCH(C248,DATA!$S$1:$S$2656,0),0)))</f>
        <v>Στο βορειοδυτικό άκρο της ακτής</v>
      </c>
      <c r="F248" s="10">
        <v>42519</v>
      </c>
      <c r="G248" s="16">
        <v>0.49374999999999997</v>
      </c>
      <c r="H248" s="10">
        <v>42520</v>
      </c>
      <c r="I248" s="10">
        <v>42520</v>
      </c>
      <c r="J248" s="11" t="s">
        <v>5503</v>
      </c>
      <c r="K248" s="11" t="s">
        <v>5503</v>
      </c>
      <c r="L248" s="12" t="s">
        <v>5331</v>
      </c>
      <c r="M248" s="12" t="s">
        <v>5331</v>
      </c>
      <c r="N248" s="12" t="s">
        <v>5331</v>
      </c>
      <c r="O248" s="12" t="s">
        <v>5331</v>
      </c>
      <c r="P248" s="12" t="s">
        <v>5331</v>
      </c>
      <c r="Q248" s="8" t="s">
        <v>5504</v>
      </c>
      <c r="R248" s="8" t="s">
        <v>5505</v>
      </c>
      <c r="S248" s="8" t="s">
        <v>5331</v>
      </c>
      <c r="T248" s="8" t="s">
        <v>5331</v>
      </c>
      <c r="U248" s="8" t="s">
        <v>5506</v>
      </c>
      <c r="V248" s="14"/>
    </row>
    <row r="249" spans="1:22" ht="15" thickBot="1">
      <c r="A249" s="7" t="s">
        <v>36</v>
      </c>
      <c r="B249" s="8" t="s">
        <v>168</v>
      </c>
      <c r="C249" s="9" t="s">
        <v>3306</v>
      </c>
      <c r="D249" s="15" t="str">
        <f ca="1">INDIRECT(CONCATENATE("DATA!D",TEXT(MATCH(C249,DATA!$S$1:$S$2656,0),0)))</f>
        <v>GRBW149296260101</v>
      </c>
      <c r="E249" s="15" t="str">
        <f ca="1">INDIRECT(CONCATENATE("DATA!B",TEXT(MATCH(C249,DATA!$S$1:$S$2656,0),0)))</f>
        <v>200 μ. από το ΝΑ άκρο της ακτής</v>
      </c>
      <c r="F249" s="10">
        <v>42519</v>
      </c>
      <c r="G249" s="16">
        <v>0.45277777777777778</v>
      </c>
      <c r="H249" s="10">
        <v>42520</v>
      </c>
      <c r="I249" s="10">
        <v>42520</v>
      </c>
      <c r="J249" s="11" t="s">
        <v>5503</v>
      </c>
      <c r="K249" s="11" t="s">
        <v>5503</v>
      </c>
      <c r="L249" s="12" t="s">
        <v>5331</v>
      </c>
      <c r="M249" s="12" t="s">
        <v>5331</v>
      </c>
      <c r="N249" s="12" t="s">
        <v>5331</v>
      </c>
      <c r="O249" s="12" t="s">
        <v>5331</v>
      </c>
      <c r="P249" s="12" t="s">
        <v>5331</v>
      </c>
      <c r="Q249" s="8" t="s">
        <v>5504</v>
      </c>
      <c r="R249" s="8" t="s">
        <v>5505</v>
      </c>
      <c r="S249" s="8" t="s">
        <v>5331</v>
      </c>
      <c r="T249" s="8" t="s">
        <v>5331</v>
      </c>
      <c r="U249" s="8" t="s">
        <v>5506</v>
      </c>
      <c r="V249" s="14"/>
    </row>
    <row r="250" spans="1:22" ht="15" thickBot="1">
      <c r="A250" s="7" t="s">
        <v>36</v>
      </c>
      <c r="B250" s="8" t="s">
        <v>168</v>
      </c>
      <c r="C250" s="9" t="s">
        <v>3293</v>
      </c>
      <c r="D250" s="15" t="str">
        <f ca="1">INDIRECT(CONCATENATE("DATA!D",TEXT(MATCH(C250,DATA!$S$1:$S$2656,0),0)))</f>
        <v>GRBW149296250101</v>
      </c>
      <c r="E250" s="15" t="str">
        <f ca="1">INDIRECT(CONCATENATE("DATA!B",TEXT(MATCH(C250,DATA!$S$1:$S$2656,0),0)))</f>
        <v>Μέσον ακτής</v>
      </c>
      <c r="F250" s="10">
        <v>42519</v>
      </c>
      <c r="G250" s="16">
        <v>0.72013888888888899</v>
      </c>
      <c r="H250" s="10">
        <v>42520</v>
      </c>
      <c r="I250" s="10">
        <v>42520</v>
      </c>
      <c r="J250" s="11">
        <v>1</v>
      </c>
      <c r="K250" s="11" t="s">
        <v>5503</v>
      </c>
      <c r="L250" s="12" t="s">
        <v>5331</v>
      </c>
      <c r="M250" s="12" t="s">
        <v>5331</v>
      </c>
      <c r="N250" s="12" t="s">
        <v>5331</v>
      </c>
      <c r="O250" s="12" t="s">
        <v>5331</v>
      </c>
      <c r="P250" s="12" t="s">
        <v>5331</v>
      </c>
      <c r="Q250" s="8" t="s">
        <v>5504</v>
      </c>
      <c r="R250" s="8" t="s">
        <v>5505</v>
      </c>
      <c r="S250" s="8" t="s">
        <v>5331</v>
      </c>
      <c r="T250" s="8" t="s">
        <v>5331</v>
      </c>
      <c r="U250" s="8" t="s">
        <v>5506</v>
      </c>
      <c r="V250" s="14"/>
    </row>
    <row r="251" spans="1:22" ht="15" thickBot="1">
      <c r="A251" s="7" t="s">
        <v>36</v>
      </c>
      <c r="B251" s="8" t="s">
        <v>168</v>
      </c>
      <c r="C251" s="9" t="s">
        <v>3279</v>
      </c>
      <c r="D251" s="15" t="str">
        <f ca="1">INDIRECT(CONCATENATE("DATA!D",TEXT(MATCH(C251,DATA!$S$1:$S$2656,0),0)))</f>
        <v>GRBW149296261101</v>
      </c>
      <c r="E251" s="15" t="str">
        <f ca="1">INDIRECT(CONCATENATE("DATA!B",TEXT(MATCH(C251,DATA!$S$1:$S$2656,0),0)))</f>
        <v>1000 μ. από το νότιο άκρο της ακτής</v>
      </c>
      <c r="F251" s="10">
        <v>42519</v>
      </c>
      <c r="G251" s="16">
        <v>0.46875</v>
      </c>
      <c r="H251" s="10">
        <v>42520</v>
      </c>
      <c r="I251" s="10">
        <v>42520</v>
      </c>
      <c r="J251" s="11" t="s">
        <v>5503</v>
      </c>
      <c r="K251" s="11">
        <v>8</v>
      </c>
      <c r="L251" s="12" t="s">
        <v>5331</v>
      </c>
      <c r="M251" s="12" t="s">
        <v>5331</v>
      </c>
      <c r="N251" s="12" t="s">
        <v>5331</v>
      </c>
      <c r="O251" s="12" t="s">
        <v>5331</v>
      </c>
      <c r="P251" s="12" t="s">
        <v>5331</v>
      </c>
      <c r="Q251" s="8" t="s">
        <v>5504</v>
      </c>
      <c r="R251" s="8" t="s">
        <v>5505</v>
      </c>
      <c r="S251" s="8" t="s">
        <v>5331</v>
      </c>
      <c r="T251" s="8" t="s">
        <v>5331</v>
      </c>
      <c r="U251" s="8" t="s">
        <v>5506</v>
      </c>
      <c r="V251" s="14"/>
    </row>
    <row r="252" spans="1:22" ht="15" thickBot="1">
      <c r="A252" s="7" t="s">
        <v>36</v>
      </c>
      <c r="B252" s="8" t="s">
        <v>168</v>
      </c>
      <c r="C252" s="9" t="s">
        <v>3299</v>
      </c>
      <c r="D252" s="15" t="str">
        <f ca="1">INDIRECT(CONCATENATE("DATA!D",TEXT(MATCH(C252,DATA!$S$1:$S$2656,0),0)))</f>
        <v>GRBW149296225101</v>
      </c>
      <c r="E252" s="15" t="str">
        <f ca="1">INDIRECT(CONCATENATE("DATA!B",TEXT(MATCH(C252,DATA!$S$1:$S$2656,0),0)))</f>
        <v>140μ. Νοτιοδυτικό άκρο ακτής</v>
      </c>
      <c r="F252" s="10">
        <v>42519</v>
      </c>
      <c r="G252" s="16">
        <v>0.4694444444444445</v>
      </c>
      <c r="H252" s="10">
        <v>42520</v>
      </c>
      <c r="I252" s="10">
        <v>42520</v>
      </c>
      <c r="J252" s="11" t="s">
        <v>5503</v>
      </c>
      <c r="K252" s="11">
        <v>8</v>
      </c>
      <c r="L252" s="12" t="s">
        <v>5331</v>
      </c>
      <c r="M252" s="12" t="s">
        <v>5331</v>
      </c>
      <c r="N252" s="12" t="s">
        <v>5331</v>
      </c>
      <c r="O252" s="12" t="s">
        <v>5331</v>
      </c>
      <c r="P252" s="12" t="s">
        <v>5331</v>
      </c>
      <c r="Q252" s="8" t="s">
        <v>5504</v>
      </c>
      <c r="R252" s="8" t="s">
        <v>5505</v>
      </c>
      <c r="S252" s="8" t="s">
        <v>5331</v>
      </c>
      <c r="T252" s="8" t="s">
        <v>5331</v>
      </c>
      <c r="U252" s="8" t="s">
        <v>5506</v>
      </c>
      <c r="V252" s="14"/>
    </row>
    <row r="253" spans="1:22" ht="15" thickBot="1">
      <c r="A253" s="7" t="s">
        <v>36</v>
      </c>
      <c r="B253" s="8" t="s">
        <v>168</v>
      </c>
      <c r="C253" s="9" t="s">
        <v>3296</v>
      </c>
      <c r="D253" s="15" t="str">
        <f ca="1">INDIRECT(CONCATENATE("DATA!D",TEXT(MATCH(C253,DATA!$S$1:$S$2656,0),0)))</f>
        <v>GRBW149296272101</v>
      </c>
      <c r="E253" s="15" t="str">
        <f ca="1">INDIRECT(CONCATENATE("DATA!B",TEXT(MATCH(C253,DATA!$S$1:$S$2656,0),0)))</f>
        <v>500 μ. από το βόρειο άκρο της ακτής</v>
      </c>
      <c r="F253" s="10">
        <v>42519</v>
      </c>
      <c r="G253" s="16">
        <v>0.47638888888888892</v>
      </c>
      <c r="H253" s="10">
        <v>42520</v>
      </c>
      <c r="I253" s="10">
        <v>42520</v>
      </c>
      <c r="J253" s="11">
        <v>1</v>
      </c>
      <c r="K253" s="11">
        <v>4</v>
      </c>
      <c r="L253" s="12" t="s">
        <v>5331</v>
      </c>
      <c r="M253" s="12" t="s">
        <v>5331</v>
      </c>
      <c r="N253" s="12" t="s">
        <v>5331</v>
      </c>
      <c r="O253" s="12" t="s">
        <v>5331</v>
      </c>
      <c r="P253" s="12" t="s">
        <v>5331</v>
      </c>
      <c r="Q253" s="8" t="s">
        <v>5504</v>
      </c>
      <c r="R253" s="8" t="s">
        <v>5505</v>
      </c>
      <c r="S253" s="8" t="s">
        <v>5331</v>
      </c>
      <c r="T253" s="8" t="s">
        <v>5331</v>
      </c>
      <c r="U253" s="8" t="s">
        <v>5506</v>
      </c>
      <c r="V253" s="14"/>
    </row>
    <row r="254" spans="1:22" ht="15" thickBot="1">
      <c r="A254" s="7" t="s">
        <v>36</v>
      </c>
      <c r="B254" s="8" t="s">
        <v>168</v>
      </c>
      <c r="C254" s="9" t="s">
        <v>3313</v>
      </c>
      <c r="D254" s="15" t="str">
        <f ca="1">INDIRECT(CONCATENATE("DATA!D",TEXT(MATCH(C254,DATA!$S$1:$S$2656,0),0)))</f>
        <v>GRBW149296254101</v>
      </c>
      <c r="E254" s="15" t="str">
        <f ca="1">INDIRECT(CONCATENATE("DATA!B",TEXT(MATCH(C254,DATA!$S$1:$S$2656,0),0)))</f>
        <v>1300 μ. από το δυτικό άκρο της ακτής</v>
      </c>
      <c r="F254" s="10">
        <v>42519</v>
      </c>
      <c r="G254" s="16">
        <v>0.53819444444444442</v>
      </c>
      <c r="H254" s="10">
        <v>42520</v>
      </c>
      <c r="I254" s="10">
        <v>42520</v>
      </c>
      <c r="J254" s="11">
        <v>3</v>
      </c>
      <c r="K254" s="11">
        <v>2</v>
      </c>
      <c r="L254" s="12" t="s">
        <v>5331</v>
      </c>
      <c r="M254" s="12" t="s">
        <v>5331</v>
      </c>
      <c r="N254" s="12" t="s">
        <v>5331</v>
      </c>
      <c r="O254" s="12" t="s">
        <v>5331</v>
      </c>
      <c r="P254" s="12" t="s">
        <v>5330</v>
      </c>
      <c r="Q254" s="8" t="s">
        <v>5514</v>
      </c>
      <c r="R254" s="8" t="s">
        <v>5512</v>
      </c>
      <c r="S254" s="8" t="s">
        <v>5331</v>
      </c>
      <c r="T254" s="8" t="s">
        <v>5331</v>
      </c>
      <c r="U254" s="8" t="s">
        <v>5506</v>
      </c>
      <c r="V254" s="14"/>
    </row>
    <row r="255" spans="1:22" ht="15" thickBot="1">
      <c r="A255" s="7" t="s">
        <v>36</v>
      </c>
      <c r="B255" s="8" t="s">
        <v>168</v>
      </c>
      <c r="C255" s="9" t="s">
        <v>3245</v>
      </c>
      <c r="D255" s="15" t="str">
        <f ca="1">INDIRECT(CONCATENATE("DATA!D",TEXT(MATCH(C255,DATA!$S$1:$S$2656,0),0)))</f>
        <v>GRBW149296245101</v>
      </c>
      <c r="E255" s="15" t="str">
        <f ca="1">INDIRECT(CONCATENATE("DATA!B",TEXT(MATCH(C255,DATA!$S$1:$S$2656,0),0)))</f>
        <v>700 μ. από το ΝΔ άκρο της ακτής</v>
      </c>
      <c r="F255" s="10">
        <v>42520</v>
      </c>
      <c r="G255" s="16">
        <v>0.70763888888888893</v>
      </c>
      <c r="H255" s="10">
        <v>42521</v>
      </c>
      <c r="I255" s="10">
        <v>42521</v>
      </c>
      <c r="J255" s="11" t="s">
        <v>5503</v>
      </c>
      <c r="K255" s="11">
        <v>2</v>
      </c>
      <c r="L255" s="12" t="s">
        <v>5331</v>
      </c>
      <c r="M255" s="12" t="s">
        <v>5331</v>
      </c>
      <c r="N255" s="12" t="s">
        <v>5331</v>
      </c>
      <c r="O255" s="12" t="s">
        <v>5331</v>
      </c>
      <c r="P255" s="12" t="s">
        <v>5331</v>
      </c>
      <c r="Q255" s="8" t="s">
        <v>5507</v>
      </c>
      <c r="R255" s="8" t="s">
        <v>5510</v>
      </c>
      <c r="S255" s="8" t="s">
        <v>5331</v>
      </c>
      <c r="T255" s="8" t="s">
        <v>5331</v>
      </c>
      <c r="U255" s="8" t="s">
        <v>5506</v>
      </c>
      <c r="V255" s="14"/>
    </row>
    <row r="256" spans="1:22" ht="15" thickBot="1">
      <c r="A256" s="7" t="s">
        <v>36</v>
      </c>
      <c r="B256" s="8" t="s">
        <v>168</v>
      </c>
      <c r="C256" s="9" t="s">
        <v>3249</v>
      </c>
      <c r="D256" s="15" t="str">
        <f ca="1">INDIRECT(CONCATENATE("DATA!D",TEXT(MATCH(C256,DATA!$S$1:$S$2656,0),0)))</f>
        <v>GRBW149296229101</v>
      </c>
      <c r="E256" s="15" t="str">
        <f ca="1">INDIRECT(CONCATENATE("DATA!B",TEXT(MATCH(C256,DATA!$S$1:$S$2656,0),0)))</f>
        <v>120 μ. από το νότιο άκρο της ακτής.</v>
      </c>
      <c r="F256" s="10">
        <v>42520</v>
      </c>
      <c r="G256" s="16">
        <v>0.6875</v>
      </c>
      <c r="H256" s="10">
        <v>42521</v>
      </c>
      <c r="I256" s="10">
        <v>42521</v>
      </c>
      <c r="J256" s="11" t="s">
        <v>5503</v>
      </c>
      <c r="K256" s="11" t="s">
        <v>5503</v>
      </c>
      <c r="L256" s="12" t="s">
        <v>5331</v>
      </c>
      <c r="M256" s="12" t="s">
        <v>5331</v>
      </c>
      <c r="N256" s="12" t="s">
        <v>5331</v>
      </c>
      <c r="O256" s="12" t="s">
        <v>5331</v>
      </c>
      <c r="P256" s="12" t="s">
        <v>5331</v>
      </c>
      <c r="Q256" s="8" t="s">
        <v>5507</v>
      </c>
      <c r="R256" s="8" t="s">
        <v>5510</v>
      </c>
      <c r="S256" s="8" t="s">
        <v>5331</v>
      </c>
      <c r="T256" s="8" t="s">
        <v>5331</v>
      </c>
      <c r="U256" s="8" t="s">
        <v>5506</v>
      </c>
      <c r="V256" s="14"/>
    </row>
    <row r="257" spans="1:22" ht="15" thickBot="1">
      <c r="A257" s="7" t="s">
        <v>36</v>
      </c>
      <c r="B257" s="8" t="s">
        <v>168</v>
      </c>
      <c r="C257" s="9" t="s">
        <v>3253</v>
      </c>
      <c r="D257" s="15" t="str">
        <f ca="1">INDIRECT(CONCATENATE("DATA!D",TEXT(MATCH(C257,DATA!$S$1:$S$2656,0),0)))</f>
        <v>GRBW149296241101</v>
      </c>
      <c r="E257" s="15" t="str">
        <f ca="1">INDIRECT(CONCATENATE("DATA!B",TEXT(MATCH(C257,DATA!$S$1:$S$2656,0),0)))</f>
        <v>Στο βορειοανατολικό άκρο της ακτής</v>
      </c>
      <c r="F257" s="10">
        <v>42520</v>
      </c>
      <c r="G257" s="16">
        <v>0.62291666666666667</v>
      </c>
      <c r="H257" s="10">
        <v>42521</v>
      </c>
      <c r="I257" s="10">
        <v>42521</v>
      </c>
      <c r="J257" s="11" t="s">
        <v>5503</v>
      </c>
      <c r="K257" s="11" t="s">
        <v>5503</v>
      </c>
      <c r="L257" s="12" t="s">
        <v>5331</v>
      </c>
      <c r="M257" s="12" t="s">
        <v>5331</v>
      </c>
      <c r="N257" s="12" t="s">
        <v>5331</v>
      </c>
      <c r="O257" s="12" t="s">
        <v>5331</v>
      </c>
      <c r="P257" s="12" t="s">
        <v>5331</v>
      </c>
      <c r="Q257" s="8" t="s">
        <v>5507</v>
      </c>
      <c r="R257" s="8" t="s">
        <v>5510</v>
      </c>
      <c r="S257" s="8" t="s">
        <v>5331</v>
      </c>
      <c r="T257" s="8" t="s">
        <v>5331</v>
      </c>
      <c r="U257" s="8" t="s">
        <v>5506</v>
      </c>
      <c r="V257" s="14"/>
    </row>
    <row r="258" spans="1:22" ht="15" thickBot="1">
      <c r="A258" s="7" t="s">
        <v>36</v>
      </c>
      <c r="B258" s="8" t="s">
        <v>168</v>
      </c>
      <c r="C258" s="9" t="s">
        <v>3264</v>
      </c>
      <c r="D258" s="15" t="str">
        <f ca="1">INDIRECT(CONCATENATE("DATA!D",TEXT(MATCH(C258,DATA!$S$1:$S$2656,0),0)))</f>
        <v>GRBW149296231101</v>
      </c>
      <c r="E258" s="15" t="str">
        <f ca="1">INDIRECT(CONCATENATE("DATA!B",TEXT(MATCH(C258,DATA!$S$1:$S$2656,0),0)))</f>
        <v>100 μ. από το ΝΔ άκρο της ακτής</v>
      </c>
      <c r="F258" s="10">
        <v>42520</v>
      </c>
      <c r="G258" s="16">
        <v>0.36527777777777781</v>
      </c>
      <c r="H258" s="10">
        <v>42521</v>
      </c>
      <c r="I258" s="10">
        <v>42521</v>
      </c>
      <c r="J258" s="11">
        <v>23</v>
      </c>
      <c r="K258" s="11">
        <v>8</v>
      </c>
      <c r="L258" s="12" t="s">
        <v>5331</v>
      </c>
      <c r="M258" s="12" t="s">
        <v>5331</v>
      </c>
      <c r="N258" s="12" t="s">
        <v>5331</v>
      </c>
      <c r="O258" s="12" t="s">
        <v>5331</v>
      </c>
      <c r="P258" s="12" t="s">
        <v>5331</v>
      </c>
      <c r="Q258" s="8" t="s">
        <v>5507</v>
      </c>
      <c r="R258" s="8" t="s">
        <v>5510</v>
      </c>
      <c r="S258" s="8" t="s">
        <v>5331</v>
      </c>
      <c r="T258" s="8" t="s">
        <v>5331</v>
      </c>
      <c r="U258" s="8" t="s">
        <v>5506</v>
      </c>
      <c r="V258" s="14"/>
    </row>
    <row r="259" spans="1:22" ht="15" thickBot="1">
      <c r="A259" s="7" t="s">
        <v>36</v>
      </c>
      <c r="B259" s="8" t="s">
        <v>168</v>
      </c>
      <c r="C259" s="9" t="s">
        <v>3267</v>
      </c>
      <c r="D259" s="15" t="str">
        <f ca="1">INDIRECT(CONCATENATE("DATA!D",TEXT(MATCH(C259,DATA!$S$1:$S$2656,0),0)))</f>
        <v>GRBW149296255101</v>
      </c>
      <c r="E259" s="15" t="str">
        <f ca="1">INDIRECT(CONCATENATE("DATA!B",TEXT(MATCH(C259,DATA!$S$1:$S$2656,0),0)))</f>
        <v>Στο ΝΔ άκρο της ακτής</v>
      </c>
      <c r="F259" s="10">
        <v>42520</v>
      </c>
      <c r="G259" s="16">
        <v>0.37291666666666662</v>
      </c>
      <c r="H259" s="10">
        <v>42521</v>
      </c>
      <c r="I259" s="10">
        <v>42521</v>
      </c>
      <c r="J259" s="11">
        <v>18</v>
      </c>
      <c r="K259" s="11">
        <v>1</v>
      </c>
      <c r="L259" s="12" t="s">
        <v>5331</v>
      </c>
      <c r="M259" s="12" t="s">
        <v>5331</v>
      </c>
      <c r="N259" s="12" t="s">
        <v>5331</v>
      </c>
      <c r="O259" s="12" t="s">
        <v>5331</v>
      </c>
      <c r="P259" s="12" t="s">
        <v>5331</v>
      </c>
      <c r="Q259" s="8" t="s">
        <v>5507</v>
      </c>
      <c r="R259" s="8" t="s">
        <v>5510</v>
      </c>
      <c r="S259" s="8" t="s">
        <v>5331</v>
      </c>
      <c r="T259" s="8" t="s">
        <v>5331</v>
      </c>
      <c r="U259" s="8" t="s">
        <v>5506</v>
      </c>
      <c r="V259" s="14"/>
    </row>
    <row r="260" spans="1:22" ht="15" thickBot="1">
      <c r="A260" s="7" t="s">
        <v>36</v>
      </c>
      <c r="B260" s="8" t="s">
        <v>168</v>
      </c>
      <c r="C260" s="9" t="s">
        <v>3256</v>
      </c>
      <c r="D260" s="15" t="str">
        <f ca="1">INDIRECT(CONCATENATE("DATA!D",TEXT(MATCH(C260,DATA!$S$1:$S$2656,0),0)))</f>
        <v>GRBW149296242101</v>
      </c>
      <c r="E260" s="15" t="str">
        <f ca="1">INDIRECT(CONCATENATE("DATA!B",TEXT(MATCH(C260,DATA!$S$1:$S$2656,0),0)))</f>
        <v>900 μ. από το ανατολικό τμήμα της ακτής</v>
      </c>
      <c r="F260" s="10">
        <v>42520</v>
      </c>
      <c r="G260" s="16">
        <v>0.35347222222222219</v>
      </c>
      <c r="H260" s="10">
        <v>42521</v>
      </c>
      <c r="I260" s="10">
        <v>42521</v>
      </c>
      <c r="J260" s="11">
        <v>12</v>
      </c>
      <c r="K260" s="11" t="s">
        <v>5503</v>
      </c>
      <c r="L260" s="12" t="s">
        <v>5331</v>
      </c>
      <c r="M260" s="12" t="s">
        <v>5331</v>
      </c>
      <c r="N260" s="12" t="s">
        <v>5331</v>
      </c>
      <c r="O260" s="12" t="s">
        <v>5331</v>
      </c>
      <c r="P260" s="12" t="s">
        <v>5331</v>
      </c>
      <c r="Q260" s="8" t="s">
        <v>5507</v>
      </c>
      <c r="R260" s="8" t="s">
        <v>5510</v>
      </c>
      <c r="S260" s="8" t="s">
        <v>5331</v>
      </c>
      <c r="T260" s="8" t="s">
        <v>5331</v>
      </c>
      <c r="U260" s="8" t="s">
        <v>5506</v>
      </c>
      <c r="V260" s="14"/>
    </row>
    <row r="261" spans="1:22" ht="15" thickBot="1">
      <c r="A261" s="7" t="s">
        <v>36</v>
      </c>
      <c r="B261" s="8" t="s">
        <v>168</v>
      </c>
      <c r="C261" s="9" t="s">
        <v>3260</v>
      </c>
      <c r="D261" s="15" t="str">
        <f ca="1">INDIRECT(CONCATENATE("DATA!D",TEXT(MATCH(C261,DATA!$S$1:$S$2656,0),0)))</f>
        <v>GRBW149296269101</v>
      </c>
      <c r="E261" s="15" t="str">
        <f ca="1">INDIRECT(CONCATENATE("DATA!B",TEXT(MATCH(C261,DATA!$S$1:$S$2656,0),0)))</f>
        <v>1300 μ. από το ανατολικό άκρο της ακτής</v>
      </c>
      <c r="F261" s="10">
        <v>42520</v>
      </c>
      <c r="G261" s="16">
        <v>0.36041666666666666</v>
      </c>
      <c r="H261" s="10">
        <v>42521</v>
      </c>
      <c r="I261" s="10">
        <v>42521</v>
      </c>
      <c r="J261" s="11">
        <v>6</v>
      </c>
      <c r="K261" s="11">
        <v>2</v>
      </c>
      <c r="L261" s="12" t="s">
        <v>5331</v>
      </c>
      <c r="M261" s="12" t="s">
        <v>5331</v>
      </c>
      <c r="N261" s="12" t="s">
        <v>5331</v>
      </c>
      <c r="O261" s="12" t="s">
        <v>5331</v>
      </c>
      <c r="P261" s="12" t="s">
        <v>5331</v>
      </c>
      <c r="Q261" s="8" t="s">
        <v>5507</v>
      </c>
      <c r="R261" s="8" t="s">
        <v>5510</v>
      </c>
      <c r="S261" s="8" t="s">
        <v>5331</v>
      </c>
      <c r="T261" s="8" t="s">
        <v>5331</v>
      </c>
      <c r="U261" s="8" t="s">
        <v>5506</v>
      </c>
      <c r="V261" s="14"/>
    </row>
    <row r="262" spans="1:22" ht="15" thickBot="1">
      <c r="A262" s="7" t="s">
        <v>36</v>
      </c>
      <c r="B262" s="8" t="s">
        <v>168</v>
      </c>
      <c r="C262" s="9" t="s">
        <v>3375</v>
      </c>
      <c r="D262" s="15" t="str">
        <f ca="1">INDIRECT(CONCATENATE("DATA!D",TEXT(MATCH(C262,DATA!$S$1:$S$2656,0),0)))</f>
        <v>GRBW149296232101</v>
      </c>
      <c r="E262" s="15" t="str">
        <f ca="1">INDIRECT(CONCATENATE("DATA!B",TEXT(MATCH(C262,DATA!$S$1:$S$2656,0),0)))</f>
        <v>900 μ. από ΒΑ άκρο της ακτής</v>
      </c>
      <c r="F262" s="10">
        <v>42520</v>
      </c>
      <c r="G262" s="16">
        <v>0.52361111111111114</v>
      </c>
      <c r="H262" s="10">
        <v>42521</v>
      </c>
      <c r="I262" s="10">
        <v>42521</v>
      </c>
      <c r="J262" s="11" t="s">
        <v>5503</v>
      </c>
      <c r="K262" s="11">
        <v>12</v>
      </c>
      <c r="L262" s="12" t="s">
        <v>5331</v>
      </c>
      <c r="M262" s="12" t="s">
        <v>5331</v>
      </c>
      <c r="N262" s="12" t="s">
        <v>5331</v>
      </c>
      <c r="O262" s="12" t="s">
        <v>5331</v>
      </c>
      <c r="P262" s="12" t="s">
        <v>5331</v>
      </c>
      <c r="Q262" s="8" t="s">
        <v>5507</v>
      </c>
      <c r="R262" s="8" t="s">
        <v>5510</v>
      </c>
      <c r="S262" s="8" t="s">
        <v>5331</v>
      </c>
      <c r="T262" s="8" t="s">
        <v>5331</v>
      </c>
      <c r="U262" s="8" t="s">
        <v>5506</v>
      </c>
      <c r="V262" s="14"/>
    </row>
    <row r="263" spans="1:22" ht="15" thickBot="1">
      <c r="A263" s="7" t="s">
        <v>36</v>
      </c>
      <c r="B263" s="8" t="s">
        <v>168</v>
      </c>
      <c r="C263" s="9" t="s">
        <v>3371</v>
      </c>
      <c r="D263" s="15" t="str">
        <f ca="1">INDIRECT(CONCATENATE("DATA!D",TEXT(MATCH(C263,DATA!$S$1:$S$2656,0),0)))</f>
        <v>GRBW149296243101</v>
      </c>
      <c r="E263" s="15" t="str">
        <f ca="1">INDIRECT(CONCATENATE("DATA!B",TEXT(MATCH(C263,DATA!$S$1:$S$2656,0),0)))</f>
        <v>700 μ. από ΒΑ άκρο της ακτής</v>
      </c>
      <c r="F263" s="10">
        <v>42520</v>
      </c>
      <c r="G263" s="16">
        <v>0.53125</v>
      </c>
      <c r="H263" s="10">
        <v>42521</v>
      </c>
      <c r="I263" s="10">
        <v>42521</v>
      </c>
      <c r="J263" s="11">
        <v>2</v>
      </c>
      <c r="K263" s="11">
        <v>3</v>
      </c>
      <c r="L263" s="12" t="s">
        <v>5331</v>
      </c>
      <c r="M263" s="12" t="s">
        <v>5331</v>
      </c>
      <c r="N263" s="12" t="s">
        <v>5331</v>
      </c>
      <c r="O263" s="12" t="s">
        <v>5331</v>
      </c>
      <c r="P263" s="12" t="s">
        <v>5331</v>
      </c>
      <c r="Q263" s="8" t="s">
        <v>5507</v>
      </c>
      <c r="R263" s="8" t="s">
        <v>5510</v>
      </c>
      <c r="S263" s="8" t="s">
        <v>5331</v>
      </c>
      <c r="T263" s="8" t="s">
        <v>5331</v>
      </c>
      <c r="U263" s="8" t="s">
        <v>5506</v>
      </c>
      <c r="V263" s="14"/>
    </row>
    <row r="264" spans="1:22" ht="15" thickBot="1">
      <c r="A264" s="7" t="s">
        <v>36</v>
      </c>
      <c r="B264" s="8" t="s">
        <v>168</v>
      </c>
      <c r="C264" s="9" t="s">
        <v>3367</v>
      </c>
      <c r="D264" s="15" t="str">
        <f ca="1">INDIRECT(CONCATENATE("DATA!D",TEXT(MATCH(C264,DATA!$S$1:$S$2656,0),0)))</f>
        <v>GRBW149296257101</v>
      </c>
      <c r="E264" s="15" t="str">
        <f ca="1">INDIRECT(CONCATENATE("DATA!B",TEXT(MATCH(C264,DATA!$S$1:$S$2656,0),0)))</f>
        <v>400 μ. από το ανατολικό άκρο της ακτής</v>
      </c>
      <c r="F264" s="10">
        <v>42520</v>
      </c>
      <c r="G264" s="16">
        <v>0.51111111111111118</v>
      </c>
      <c r="H264" s="10">
        <v>42521</v>
      </c>
      <c r="I264" s="10">
        <v>42521</v>
      </c>
      <c r="J264" s="11" t="s">
        <v>5503</v>
      </c>
      <c r="K264" s="11">
        <v>2</v>
      </c>
      <c r="L264" s="12" t="s">
        <v>5331</v>
      </c>
      <c r="M264" s="12" t="s">
        <v>5331</v>
      </c>
      <c r="N264" s="12" t="s">
        <v>5331</v>
      </c>
      <c r="O264" s="12" t="s">
        <v>5331</v>
      </c>
      <c r="P264" s="12" t="s">
        <v>5331</v>
      </c>
      <c r="Q264" s="8" t="s">
        <v>5507</v>
      </c>
      <c r="R264" s="8" t="s">
        <v>5510</v>
      </c>
      <c r="S264" s="8" t="s">
        <v>5331</v>
      </c>
      <c r="T264" s="8" t="s">
        <v>5331</v>
      </c>
      <c r="U264" s="8" t="s">
        <v>5506</v>
      </c>
      <c r="V264" s="14"/>
    </row>
    <row r="265" spans="1:22" ht="15" thickBot="1">
      <c r="A265" s="7" t="s">
        <v>36</v>
      </c>
      <c r="B265" s="8" t="s">
        <v>168</v>
      </c>
      <c r="C265" s="9" t="s">
        <v>3383</v>
      </c>
      <c r="D265" s="15" t="str">
        <f ca="1">INDIRECT(CONCATENATE("DATA!D",TEXT(MATCH(C265,DATA!$S$1:$S$2656,0),0)))</f>
        <v>GRBW149296251101</v>
      </c>
      <c r="E265" s="15" t="str">
        <f ca="1">INDIRECT(CONCATENATE("DATA!B",TEXT(MATCH(C265,DATA!$S$1:$S$2656,0),0)))</f>
        <v>500 μ. από το ΝΔ άκρο της ακτής</v>
      </c>
      <c r="F265" s="10">
        <v>42520</v>
      </c>
      <c r="G265" s="16">
        <v>0.39652777777777781</v>
      </c>
      <c r="H265" s="10">
        <v>42521</v>
      </c>
      <c r="I265" s="10">
        <v>42521</v>
      </c>
      <c r="J265" s="11">
        <v>14</v>
      </c>
      <c r="K265" s="11">
        <v>4</v>
      </c>
      <c r="L265" s="12" t="s">
        <v>5331</v>
      </c>
      <c r="M265" s="12" t="s">
        <v>5331</v>
      </c>
      <c r="N265" s="12" t="s">
        <v>5331</v>
      </c>
      <c r="O265" s="12" t="s">
        <v>5331</v>
      </c>
      <c r="P265" s="12" t="s">
        <v>5331</v>
      </c>
      <c r="Q265" s="8" t="s">
        <v>5507</v>
      </c>
      <c r="R265" s="8" t="s">
        <v>5510</v>
      </c>
      <c r="S265" s="8" t="s">
        <v>5331</v>
      </c>
      <c r="T265" s="8" t="s">
        <v>5331</v>
      </c>
      <c r="U265" s="8" t="s">
        <v>5506</v>
      </c>
      <c r="V265" s="14"/>
    </row>
    <row r="266" spans="1:22" ht="15" thickBot="1">
      <c r="A266" s="7" t="s">
        <v>36</v>
      </c>
      <c r="B266" s="8" t="s">
        <v>168</v>
      </c>
      <c r="C266" s="9" t="s">
        <v>3386</v>
      </c>
      <c r="D266" s="15" t="str">
        <f ca="1">INDIRECT(CONCATENATE("DATA!D",TEXT(MATCH(C266,DATA!$S$1:$S$2656,0),0)))</f>
        <v>GRBW149296270101</v>
      </c>
      <c r="E266" s="15" t="str">
        <f ca="1">INDIRECT(CONCATENATE("DATA!B",TEXT(MATCH(C266,DATA!$S$1:$S$2656,0),0)))</f>
        <v>300 μ. νότια από το ακρωτήρι - Δυτική πλευρά ακτής</v>
      </c>
      <c r="F266" s="10">
        <v>42520</v>
      </c>
      <c r="G266" s="16">
        <v>0.40069444444444446</v>
      </c>
      <c r="H266" s="10">
        <v>42521</v>
      </c>
      <c r="I266" s="10">
        <v>42521</v>
      </c>
      <c r="J266" s="11" t="s">
        <v>5503</v>
      </c>
      <c r="K266" s="11" t="s">
        <v>5503</v>
      </c>
      <c r="L266" s="12" t="s">
        <v>5331</v>
      </c>
      <c r="M266" s="12" t="s">
        <v>5331</v>
      </c>
      <c r="N266" s="12" t="s">
        <v>5331</v>
      </c>
      <c r="O266" s="12" t="s">
        <v>5331</v>
      </c>
      <c r="P266" s="12" t="s">
        <v>5331</v>
      </c>
      <c r="Q266" s="8" t="s">
        <v>5507</v>
      </c>
      <c r="R266" s="8" t="s">
        <v>5510</v>
      </c>
      <c r="S266" s="8" t="s">
        <v>5331</v>
      </c>
      <c r="T266" s="8" t="s">
        <v>5331</v>
      </c>
      <c r="U266" s="8" t="s">
        <v>5506</v>
      </c>
      <c r="V266" s="14"/>
    </row>
    <row r="267" spans="1:22" ht="15" thickBot="1">
      <c r="A267" s="7" t="s">
        <v>36</v>
      </c>
      <c r="B267" s="8" t="s">
        <v>168</v>
      </c>
      <c r="C267" s="9" t="s">
        <v>3390</v>
      </c>
      <c r="D267" s="15" t="str">
        <f ca="1">INDIRECT(CONCATENATE("DATA!D",TEXT(MATCH(C267,DATA!$S$1:$S$2656,0),0)))</f>
        <v>GRBW149296271101</v>
      </c>
      <c r="E267" s="15" t="str">
        <f ca="1">INDIRECT(CONCATENATE("DATA!B",TEXT(MATCH(C267,DATA!$S$1:$S$2656,0),0)))</f>
        <v>100 μ. από το ΝΑ άκρο της ακτής</v>
      </c>
      <c r="F267" s="10">
        <v>42520</v>
      </c>
      <c r="G267" s="16">
        <v>0.39027777777777778</v>
      </c>
      <c r="H267" s="10">
        <v>42521</v>
      </c>
      <c r="I267" s="10">
        <v>42521</v>
      </c>
      <c r="J267" s="11">
        <v>8</v>
      </c>
      <c r="K267" s="11" t="s">
        <v>5503</v>
      </c>
      <c r="L267" s="12" t="s">
        <v>5331</v>
      </c>
      <c r="M267" s="12" t="s">
        <v>5331</v>
      </c>
      <c r="N267" s="12" t="s">
        <v>5331</v>
      </c>
      <c r="O267" s="12" t="s">
        <v>5331</v>
      </c>
      <c r="P267" s="12" t="s">
        <v>5331</v>
      </c>
      <c r="Q267" s="8" t="s">
        <v>5507</v>
      </c>
      <c r="R267" s="8" t="s">
        <v>5510</v>
      </c>
      <c r="S267" s="8" t="s">
        <v>5331</v>
      </c>
      <c r="T267" s="8" t="s">
        <v>5331</v>
      </c>
      <c r="U267" s="8" t="s">
        <v>5506</v>
      </c>
      <c r="V267" s="14"/>
    </row>
    <row r="268" spans="1:22" ht="15" thickBot="1">
      <c r="A268" s="7" t="s">
        <v>36</v>
      </c>
      <c r="B268" s="8" t="s">
        <v>168</v>
      </c>
      <c r="C268" s="9" t="s">
        <v>859</v>
      </c>
      <c r="D268" s="15" t="str">
        <f ca="1">INDIRECT(CONCATENATE("DATA!D",TEXT(MATCH(C268,DATA!$S$1:$S$2656,0),0)))</f>
        <v>GRBW149296267101</v>
      </c>
      <c r="E268" s="15" t="str">
        <f ca="1">INDIRECT(CONCATENATE("DATA!B",TEXT(MATCH(C268,DATA!$S$1:$S$2656,0),0)))</f>
        <v>120 μ. από το ΒΑ άκρο της ακτής</v>
      </c>
      <c r="F268" s="10">
        <v>42520</v>
      </c>
      <c r="G268" s="16">
        <v>0.41111111111111115</v>
      </c>
      <c r="H268" s="10">
        <v>42521</v>
      </c>
      <c r="I268" s="10">
        <v>42521</v>
      </c>
      <c r="J268" s="11">
        <v>5</v>
      </c>
      <c r="K268" s="11">
        <v>1</v>
      </c>
      <c r="L268" s="12" t="s">
        <v>5331</v>
      </c>
      <c r="M268" s="12" t="s">
        <v>5331</v>
      </c>
      <c r="N268" s="12" t="s">
        <v>5331</v>
      </c>
      <c r="O268" s="12" t="s">
        <v>5331</v>
      </c>
      <c r="P268" s="12" t="s">
        <v>5331</v>
      </c>
      <c r="Q268" s="8" t="s">
        <v>5507</v>
      </c>
      <c r="R268" s="8" t="s">
        <v>5510</v>
      </c>
      <c r="S268" s="8" t="s">
        <v>5331</v>
      </c>
      <c r="T268" s="8" t="s">
        <v>5331</v>
      </c>
      <c r="U268" s="8" t="s">
        <v>5506</v>
      </c>
      <c r="V268" s="14"/>
    </row>
    <row r="269" spans="1:22" ht="15" thickBot="1">
      <c r="A269" s="7" t="s">
        <v>36</v>
      </c>
      <c r="B269" s="8" t="s">
        <v>168</v>
      </c>
      <c r="C269" s="9" t="s">
        <v>3379</v>
      </c>
      <c r="D269" s="15" t="str">
        <f ca="1">INDIRECT(CONCATENATE("DATA!D",TEXT(MATCH(C269,DATA!$S$1:$S$2656,0),0)))</f>
        <v>GRBW149296264101</v>
      </c>
      <c r="E269" s="15" t="str">
        <f ca="1">INDIRECT(CONCATENATE("DATA!B",TEXT(MATCH(C269,DATA!$S$1:$S$2656,0),0)))</f>
        <v>300 μ. από το ΝΔ άκρο της ακτής.</v>
      </c>
      <c r="F269" s="10">
        <v>42520</v>
      </c>
      <c r="G269" s="16">
        <v>0.37916666666666665</v>
      </c>
      <c r="H269" s="10">
        <v>42521</v>
      </c>
      <c r="I269" s="10">
        <v>42521</v>
      </c>
      <c r="J269" s="11" t="s">
        <v>5503</v>
      </c>
      <c r="K269" s="11" t="s">
        <v>5503</v>
      </c>
      <c r="L269" s="12" t="s">
        <v>5331</v>
      </c>
      <c r="M269" s="12" t="s">
        <v>5331</v>
      </c>
      <c r="N269" s="12" t="s">
        <v>5331</v>
      </c>
      <c r="O269" s="12" t="s">
        <v>5331</v>
      </c>
      <c r="P269" s="12" t="s">
        <v>5331</v>
      </c>
      <c r="Q269" s="8" t="s">
        <v>5507</v>
      </c>
      <c r="R269" s="8" t="s">
        <v>5510</v>
      </c>
      <c r="S269" s="8" t="s">
        <v>5331</v>
      </c>
      <c r="T269" s="8" t="s">
        <v>5331</v>
      </c>
      <c r="U269" s="8" t="s">
        <v>5506</v>
      </c>
      <c r="V269" s="14"/>
    </row>
    <row r="270" spans="1:22" ht="15" thickBot="1">
      <c r="A270" s="7" t="s">
        <v>36</v>
      </c>
      <c r="B270" s="8" t="s">
        <v>156</v>
      </c>
      <c r="C270" s="9" t="s">
        <v>2901</v>
      </c>
      <c r="D270" s="15" t="str">
        <f ca="1">INDIRECT(CONCATENATE("DATA!D",TEXT(MATCH(C270,DATA!$S$1:$S$2656,0),0)))</f>
        <v>GRBW149284085101</v>
      </c>
      <c r="E270" s="15" t="str">
        <f ca="1">INDIRECT(CONCATENATE("DATA!B",TEXT(MATCH(C270,DATA!$S$1:$S$2656,0),0)))</f>
        <v>1700 μ. από το ΝΔ άκρο της ακτής</v>
      </c>
      <c r="F270" s="10">
        <v>42518</v>
      </c>
      <c r="G270" s="16">
        <v>0.79166666666666663</v>
      </c>
      <c r="H270" s="10">
        <v>42519</v>
      </c>
      <c r="I270" s="10">
        <v>42519</v>
      </c>
      <c r="J270" s="11">
        <v>1</v>
      </c>
      <c r="K270" s="11" t="s">
        <v>5503</v>
      </c>
      <c r="L270" s="12" t="s">
        <v>5331</v>
      </c>
      <c r="M270" s="12" t="s">
        <v>5331</v>
      </c>
      <c r="N270" s="12" t="s">
        <v>5331</v>
      </c>
      <c r="O270" s="12" t="s">
        <v>5331</v>
      </c>
      <c r="P270" s="12" t="s">
        <v>5330</v>
      </c>
      <c r="Q270" s="8" t="s">
        <v>5507</v>
      </c>
      <c r="R270" s="8" t="s">
        <v>5513</v>
      </c>
      <c r="S270" s="8" t="s">
        <v>5331</v>
      </c>
      <c r="T270" s="8" t="s">
        <v>5331</v>
      </c>
      <c r="U270" s="8" t="s">
        <v>5506</v>
      </c>
      <c r="V270" s="14"/>
    </row>
    <row r="271" spans="1:22" ht="15" thickBot="1">
      <c r="A271" s="7" t="s">
        <v>36</v>
      </c>
      <c r="B271" s="8" t="s">
        <v>156</v>
      </c>
      <c r="C271" s="9" t="s">
        <v>2919</v>
      </c>
      <c r="D271" s="15" t="str">
        <f ca="1">INDIRECT(CONCATENATE("DATA!D",TEXT(MATCH(C271,DATA!$S$1:$S$2656,0),0)))</f>
        <v>GRBW149284087101</v>
      </c>
      <c r="E271" s="15" t="str">
        <f ca="1">INDIRECT(CONCATENATE("DATA!B",TEXT(MATCH(C271,DATA!$S$1:$S$2656,0),0)))</f>
        <v>Μέσον ακτής</v>
      </c>
      <c r="F271" s="10">
        <v>42518</v>
      </c>
      <c r="G271" s="16">
        <v>0.73958333333333337</v>
      </c>
      <c r="H271" s="10">
        <v>42519</v>
      </c>
      <c r="I271" s="10">
        <v>42519</v>
      </c>
      <c r="J271" s="11" t="s">
        <v>5503</v>
      </c>
      <c r="K271" s="11">
        <v>16</v>
      </c>
      <c r="L271" s="12" t="s">
        <v>5331</v>
      </c>
      <c r="M271" s="12" t="s">
        <v>5331</v>
      </c>
      <c r="N271" s="12" t="s">
        <v>5331</v>
      </c>
      <c r="O271" s="12" t="s">
        <v>5331</v>
      </c>
      <c r="P271" s="12" t="s">
        <v>5331</v>
      </c>
      <c r="Q271" s="8" t="s">
        <v>5504</v>
      </c>
      <c r="R271" s="8" t="s">
        <v>5505</v>
      </c>
      <c r="S271" s="8" t="s">
        <v>5331</v>
      </c>
      <c r="T271" s="8" t="s">
        <v>5331</v>
      </c>
      <c r="U271" s="8" t="s">
        <v>5506</v>
      </c>
      <c r="V271" s="14"/>
    </row>
    <row r="272" spans="1:22" ht="15" thickBot="1">
      <c r="A272" s="7" t="s">
        <v>36</v>
      </c>
      <c r="B272" s="8" t="s">
        <v>156</v>
      </c>
      <c r="C272" s="9" t="s">
        <v>2922</v>
      </c>
      <c r="D272" s="15" t="str">
        <f ca="1">INDIRECT(CONCATENATE("DATA!D",TEXT(MATCH(C272,DATA!$S$1:$S$2656,0),0)))</f>
        <v>GRBW149284089101</v>
      </c>
      <c r="E272" s="15" t="str">
        <f ca="1">INDIRECT(CONCATENATE("DATA!B",TEXT(MATCH(C272,DATA!$S$1:$S$2656,0),0)))</f>
        <v>100 μ. από το ΒΑ άκρο της ακτής</v>
      </c>
      <c r="F272" s="10">
        <v>42518</v>
      </c>
      <c r="G272" s="16">
        <v>0.69444444444444453</v>
      </c>
      <c r="H272" s="10">
        <v>42519</v>
      </c>
      <c r="I272" s="10">
        <v>42519</v>
      </c>
      <c r="J272" s="11">
        <v>2</v>
      </c>
      <c r="K272" s="11">
        <v>2</v>
      </c>
      <c r="L272" s="12" t="s">
        <v>5331</v>
      </c>
      <c r="M272" s="12" t="s">
        <v>5331</v>
      </c>
      <c r="N272" s="12" t="s">
        <v>5331</v>
      </c>
      <c r="O272" s="12" t="s">
        <v>5331</v>
      </c>
      <c r="P272" s="12" t="s">
        <v>5331</v>
      </c>
      <c r="Q272" s="8" t="s">
        <v>5504</v>
      </c>
      <c r="R272" s="8" t="s">
        <v>5505</v>
      </c>
      <c r="S272" s="8" t="s">
        <v>5331</v>
      </c>
      <c r="T272" s="8" t="s">
        <v>5331</v>
      </c>
      <c r="U272" s="8" t="s">
        <v>5506</v>
      </c>
      <c r="V272" s="14"/>
    </row>
    <row r="273" spans="1:22" ht="15" thickBot="1">
      <c r="A273" s="7" t="s">
        <v>36</v>
      </c>
      <c r="B273" s="8" t="s">
        <v>156</v>
      </c>
      <c r="C273" s="9" t="s">
        <v>2926</v>
      </c>
      <c r="D273" s="15" t="str">
        <f ca="1">INDIRECT(CONCATENATE("DATA!D",TEXT(MATCH(C273,DATA!$S$1:$S$2656,0),0)))</f>
        <v>GRBW149284101101</v>
      </c>
      <c r="E273" s="15" t="str">
        <f ca="1">INDIRECT(CONCATENATE("DATA!B",TEXT(MATCH(C273,DATA!$S$1:$S$2656,0),0)))</f>
        <v>320 μ. από το βορειοανατολικό άκρο της ακτής</v>
      </c>
      <c r="F273" s="10">
        <v>42518</v>
      </c>
      <c r="G273" s="16">
        <v>0.46527777777777773</v>
      </c>
      <c r="H273" s="10">
        <v>42519</v>
      </c>
      <c r="I273" s="10">
        <v>42519</v>
      </c>
      <c r="J273" s="11" t="s">
        <v>5503</v>
      </c>
      <c r="K273" s="11" t="s">
        <v>5503</v>
      </c>
      <c r="L273" s="12" t="s">
        <v>5331</v>
      </c>
      <c r="M273" s="12" t="s">
        <v>5331</v>
      </c>
      <c r="N273" s="12" t="s">
        <v>5331</v>
      </c>
      <c r="O273" s="12" t="s">
        <v>5331</v>
      </c>
      <c r="P273" s="12" t="s">
        <v>5331</v>
      </c>
      <c r="Q273" s="8" t="s">
        <v>5514</v>
      </c>
      <c r="R273" s="8" t="s">
        <v>5513</v>
      </c>
      <c r="S273" s="8" t="s">
        <v>5331</v>
      </c>
      <c r="T273" s="8" t="s">
        <v>5331</v>
      </c>
      <c r="U273" s="8" t="s">
        <v>5506</v>
      </c>
      <c r="V273" s="14"/>
    </row>
    <row r="274" spans="1:22" ht="15" thickBot="1">
      <c r="A274" s="7" t="s">
        <v>36</v>
      </c>
      <c r="B274" s="8" t="s">
        <v>156</v>
      </c>
      <c r="C274" s="9" t="s">
        <v>2912</v>
      </c>
      <c r="D274" s="15" t="str">
        <f ca="1">INDIRECT(CONCATENATE("DATA!D",TEXT(MATCH(C274,DATA!$S$1:$S$2656,0),0)))</f>
        <v>GRBW149284097101</v>
      </c>
      <c r="E274" s="15" t="str">
        <f ca="1">INDIRECT(CONCATENATE("DATA!B",TEXT(MATCH(C274,DATA!$S$1:$S$2656,0),0)))</f>
        <v>130 μ. από το ΒΑ άκρο της ακτής</v>
      </c>
      <c r="F274" s="10">
        <v>42518</v>
      </c>
      <c r="G274" s="16">
        <v>0.51388888888888895</v>
      </c>
      <c r="H274" s="10">
        <v>42519</v>
      </c>
      <c r="I274" s="10">
        <v>42519</v>
      </c>
      <c r="J274" s="11" t="s">
        <v>5503</v>
      </c>
      <c r="K274" s="11" t="s">
        <v>5503</v>
      </c>
      <c r="L274" s="12" t="s">
        <v>5331</v>
      </c>
      <c r="M274" s="12" t="s">
        <v>5331</v>
      </c>
      <c r="N274" s="12" t="s">
        <v>5331</v>
      </c>
      <c r="O274" s="12" t="s">
        <v>5331</v>
      </c>
      <c r="P274" s="12" t="s">
        <v>5331</v>
      </c>
      <c r="Q274" s="8" t="s">
        <v>5504</v>
      </c>
      <c r="R274" s="8" t="s">
        <v>5505</v>
      </c>
      <c r="S274" s="8" t="s">
        <v>5331</v>
      </c>
      <c r="T274" s="8" t="s">
        <v>5331</v>
      </c>
      <c r="U274" s="8" t="s">
        <v>5506</v>
      </c>
      <c r="V274" s="14"/>
    </row>
    <row r="275" spans="1:22" ht="15" thickBot="1">
      <c r="A275" s="7" t="s">
        <v>36</v>
      </c>
      <c r="B275" s="8" t="s">
        <v>156</v>
      </c>
      <c r="C275" s="9" t="s">
        <v>2909</v>
      </c>
      <c r="D275" s="15" t="str">
        <f ca="1">INDIRECT(CONCATENATE("DATA!D",TEXT(MATCH(C275,DATA!$S$1:$S$2656,0),0)))</f>
        <v>GRBW149284092101</v>
      </c>
      <c r="E275" s="15" t="str">
        <f ca="1">INDIRECT(CONCATENATE("DATA!B",TEXT(MATCH(C275,DATA!$S$1:$S$2656,0),0)))</f>
        <v>Μέσον ακτής</v>
      </c>
      <c r="F275" s="10">
        <v>42518</v>
      </c>
      <c r="G275" s="16">
        <v>0.86458333333333337</v>
      </c>
      <c r="H275" s="10">
        <v>42519</v>
      </c>
      <c r="I275" s="10">
        <v>42519</v>
      </c>
      <c r="J275" s="11" t="s">
        <v>5503</v>
      </c>
      <c r="K275" s="11" t="s">
        <v>5503</v>
      </c>
      <c r="L275" s="12" t="s">
        <v>5331</v>
      </c>
      <c r="M275" s="12" t="s">
        <v>5331</v>
      </c>
      <c r="N275" s="12" t="s">
        <v>5331</v>
      </c>
      <c r="O275" s="12" t="s">
        <v>5331</v>
      </c>
      <c r="P275" s="12" t="s">
        <v>5331</v>
      </c>
      <c r="Q275" s="8" t="s">
        <v>5504</v>
      </c>
      <c r="R275" s="8" t="s">
        <v>5505</v>
      </c>
      <c r="S275" s="8" t="s">
        <v>5331</v>
      </c>
      <c r="T275" s="8" t="s">
        <v>5331</v>
      </c>
      <c r="U275" s="8" t="s">
        <v>5506</v>
      </c>
      <c r="V275" s="14"/>
    </row>
    <row r="276" spans="1:22" ht="15" thickBot="1">
      <c r="A276" s="7" t="s">
        <v>36</v>
      </c>
      <c r="B276" s="8" t="s">
        <v>156</v>
      </c>
      <c r="C276" s="9" t="s">
        <v>2905</v>
      </c>
      <c r="D276" s="15" t="str">
        <f ca="1">INDIRECT(CONCATENATE("DATA!D",TEXT(MATCH(C276,DATA!$S$1:$S$2656,0),0)))</f>
        <v>GRBW149284090101</v>
      </c>
      <c r="E276" s="15" t="str">
        <f ca="1">INDIRECT(CONCATENATE("DATA!B",TEXT(MATCH(C276,DATA!$S$1:$S$2656,0),0)))</f>
        <v>260 μ. από το ΒΑ άκρο της ακτής</v>
      </c>
      <c r="F276" s="10">
        <v>42518</v>
      </c>
      <c r="G276" s="16">
        <v>0.5</v>
      </c>
      <c r="H276" s="10">
        <v>42519</v>
      </c>
      <c r="I276" s="10">
        <v>42519</v>
      </c>
      <c r="J276" s="11" t="s">
        <v>5503</v>
      </c>
      <c r="K276" s="11" t="s">
        <v>5503</v>
      </c>
      <c r="L276" s="12" t="s">
        <v>5331</v>
      </c>
      <c r="M276" s="12" t="s">
        <v>5331</v>
      </c>
      <c r="N276" s="12" t="s">
        <v>5331</v>
      </c>
      <c r="O276" s="12" t="s">
        <v>5331</v>
      </c>
      <c r="P276" s="12" t="s">
        <v>5331</v>
      </c>
      <c r="Q276" s="8" t="s">
        <v>5504</v>
      </c>
      <c r="R276" s="8" t="s">
        <v>5505</v>
      </c>
      <c r="S276" s="8" t="s">
        <v>5331</v>
      </c>
      <c r="T276" s="8" t="s">
        <v>5331</v>
      </c>
      <c r="U276" s="8" t="s">
        <v>5506</v>
      </c>
      <c r="V276" s="14"/>
    </row>
    <row r="277" spans="1:22" ht="15" thickBot="1">
      <c r="A277" s="7" t="s">
        <v>36</v>
      </c>
      <c r="B277" s="8" t="s">
        <v>156</v>
      </c>
      <c r="C277" s="9" t="s">
        <v>2916</v>
      </c>
      <c r="D277" s="15" t="str">
        <f ca="1">INDIRECT(CONCATENATE("DATA!D",TEXT(MATCH(C277,DATA!$S$1:$S$2656,0),0)))</f>
        <v>GRBW149284086101</v>
      </c>
      <c r="E277" s="15" t="str">
        <f ca="1">INDIRECT(CONCATENATE("DATA!B",TEXT(MATCH(C277,DATA!$S$1:$S$2656,0),0)))</f>
        <v>Μέσον ακτής</v>
      </c>
      <c r="F277" s="10">
        <v>42518</v>
      </c>
      <c r="G277" s="16">
        <v>0.60416666666666663</v>
      </c>
      <c r="H277" s="10">
        <v>42519</v>
      </c>
      <c r="I277" s="10">
        <v>42519</v>
      </c>
      <c r="J277" s="11" t="s">
        <v>5503</v>
      </c>
      <c r="K277" s="11" t="s">
        <v>5503</v>
      </c>
      <c r="L277" s="12" t="s">
        <v>5331</v>
      </c>
      <c r="M277" s="12" t="s">
        <v>5331</v>
      </c>
      <c r="N277" s="12" t="s">
        <v>5331</v>
      </c>
      <c r="O277" s="12" t="s">
        <v>5331</v>
      </c>
      <c r="P277" s="12" t="s">
        <v>5331</v>
      </c>
      <c r="Q277" s="8" t="s">
        <v>5504</v>
      </c>
      <c r="R277" s="8" t="s">
        <v>5505</v>
      </c>
      <c r="S277" s="8" t="s">
        <v>5331</v>
      </c>
      <c r="T277" s="8" t="s">
        <v>5331</v>
      </c>
      <c r="U277" s="8" t="s">
        <v>5506</v>
      </c>
      <c r="V277" s="14"/>
    </row>
    <row r="278" spans="1:22" ht="15" thickBot="1">
      <c r="A278" s="7" t="s">
        <v>36</v>
      </c>
      <c r="B278" s="8" t="s">
        <v>156</v>
      </c>
      <c r="C278" s="9" t="s">
        <v>2898</v>
      </c>
      <c r="D278" s="15" t="str">
        <f ca="1">INDIRECT(CONCATENATE("DATA!D",TEXT(MATCH(C278,DATA!$S$1:$S$2656,0),0)))</f>
        <v>GRBW149284099101</v>
      </c>
      <c r="E278" s="15" t="str">
        <f ca="1">INDIRECT(CONCATENATE("DATA!B",TEXT(MATCH(C278,DATA!$S$1:$S$2656,0),0)))</f>
        <v>Μέσον ακτής</v>
      </c>
      <c r="F278" s="10">
        <v>42518</v>
      </c>
      <c r="G278" s="16">
        <v>0.80555555555555547</v>
      </c>
      <c r="H278" s="10">
        <v>42519</v>
      </c>
      <c r="I278" s="10">
        <v>42519</v>
      </c>
      <c r="J278" s="11">
        <v>1</v>
      </c>
      <c r="K278" s="11" t="s">
        <v>5503</v>
      </c>
      <c r="L278" s="12" t="s">
        <v>5331</v>
      </c>
      <c r="M278" s="12" t="s">
        <v>5331</v>
      </c>
      <c r="N278" s="12" t="s">
        <v>5331</v>
      </c>
      <c r="O278" s="12" t="s">
        <v>5331</v>
      </c>
      <c r="P278" s="12" t="s">
        <v>5331</v>
      </c>
      <c r="Q278" s="8" t="s">
        <v>5504</v>
      </c>
      <c r="R278" s="8" t="s">
        <v>5505</v>
      </c>
      <c r="S278" s="8" t="s">
        <v>5331</v>
      </c>
      <c r="T278" s="8" t="s">
        <v>5331</v>
      </c>
      <c r="U278" s="8" t="s">
        <v>5506</v>
      </c>
      <c r="V278" s="14"/>
    </row>
    <row r="279" spans="1:22" ht="15" thickBot="1">
      <c r="A279" s="7" t="s">
        <v>36</v>
      </c>
      <c r="B279" s="8" t="s">
        <v>156</v>
      </c>
      <c r="C279" s="9" t="s">
        <v>2894</v>
      </c>
      <c r="D279" s="15" t="str">
        <f ca="1">INDIRECT(CONCATENATE("DATA!D",TEXT(MATCH(C279,DATA!$S$1:$S$2656,0),0)))</f>
        <v>GRBW149284093101</v>
      </c>
      <c r="E279" s="15" t="str">
        <f ca="1">INDIRECT(CONCATENATE("DATA!B",TEXT(MATCH(C279,DATA!$S$1:$S$2656,0),0)))</f>
        <v>800 μ. από το ΝΔ άκρο της ακτής</v>
      </c>
      <c r="F279" s="10">
        <v>42518</v>
      </c>
      <c r="G279" s="16">
        <v>0.80208333333333337</v>
      </c>
      <c r="H279" s="10">
        <v>42519</v>
      </c>
      <c r="I279" s="10">
        <v>42519</v>
      </c>
      <c r="J279" s="11" t="s">
        <v>5503</v>
      </c>
      <c r="K279" s="11" t="s">
        <v>5503</v>
      </c>
      <c r="L279" s="12" t="s">
        <v>5331</v>
      </c>
      <c r="M279" s="12" t="s">
        <v>5331</v>
      </c>
      <c r="N279" s="12" t="s">
        <v>5331</v>
      </c>
      <c r="O279" s="12" t="s">
        <v>5331</v>
      </c>
      <c r="P279" s="12" t="s">
        <v>5331</v>
      </c>
      <c r="Q279" s="8" t="s">
        <v>5504</v>
      </c>
      <c r="R279" s="8" t="s">
        <v>5505</v>
      </c>
      <c r="S279" s="8" t="s">
        <v>5331</v>
      </c>
      <c r="T279" s="8" t="s">
        <v>5331</v>
      </c>
      <c r="U279" s="8" t="s">
        <v>5506</v>
      </c>
      <c r="V279" s="14"/>
    </row>
    <row r="280" spans="1:22" ht="15" thickBot="1">
      <c r="A280" s="7" t="s">
        <v>36</v>
      </c>
      <c r="B280" s="8" t="s">
        <v>156</v>
      </c>
      <c r="C280" s="9" t="s">
        <v>2951</v>
      </c>
      <c r="D280" s="15" t="str">
        <f ca="1">INDIRECT(CONCATENATE("DATA!D",TEXT(MATCH(C280,DATA!$S$1:$S$2656,0),0)))</f>
        <v>GRBW149284102101</v>
      </c>
      <c r="E280" s="15" t="str">
        <f ca="1">INDIRECT(CONCATENATE("DATA!B",TEXT(MATCH(C280,DATA!$S$1:$S$2656,0),0)))</f>
        <v>100 μ. από το νοτιοδυτικό άκρο της ακτής</v>
      </c>
      <c r="F280" s="10">
        <v>42519</v>
      </c>
      <c r="G280" s="16">
        <v>0.54861111111111105</v>
      </c>
      <c r="H280" s="10">
        <v>42520</v>
      </c>
      <c r="I280" s="10">
        <v>42520</v>
      </c>
      <c r="J280" s="11">
        <v>7</v>
      </c>
      <c r="K280" s="11">
        <v>12</v>
      </c>
      <c r="L280" s="12" t="s">
        <v>5331</v>
      </c>
      <c r="M280" s="12" t="s">
        <v>5331</v>
      </c>
      <c r="N280" s="12" t="s">
        <v>5331</v>
      </c>
      <c r="O280" s="12" t="s">
        <v>5331</v>
      </c>
      <c r="P280" s="12" t="s">
        <v>5331</v>
      </c>
      <c r="Q280" s="8" t="s">
        <v>5504</v>
      </c>
      <c r="R280" s="8" t="s">
        <v>5505</v>
      </c>
      <c r="S280" s="8" t="s">
        <v>5331</v>
      </c>
      <c r="T280" s="8" t="s">
        <v>5331</v>
      </c>
      <c r="U280" s="8" t="s">
        <v>5506</v>
      </c>
      <c r="V280" s="14"/>
    </row>
    <row r="281" spans="1:22" ht="15" thickBot="1">
      <c r="A281" s="7" t="s">
        <v>36</v>
      </c>
      <c r="B281" s="8" t="s">
        <v>156</v>
      </c>
      <c r="C281" s="9" t="s">
        <v>2948</v>
      </c>
      <c r="D281" s="15" t="str">
        <f ca="1">INDIRECT(CONCATENATE("DATA!D",TEXT(MATCH(C281,DATA!$S$1:$S$2656,0),0)))</f>
        <v>GRBW149284100101</v>
      </c>
      <c r="E281" s="15" t="str">
        <f ca="1">INDIRECT(CONCATENATE("DATA!B",TEXT(MATCH(C281,DATA!$S$1:$S$2656,0),0)))</f>
        <v>150 μ. από το βόρειο άκρο της ακτής</v>
      </c>
      <c r="F281" s="10">
        <v>42519</v>
      </c>
      <c r="G281" s="16">
        <v>0.68055555555555547</v>
      </c>
      <c r="H281" s="10">
        <v>42520</v>
      </c>
      <c r="I281" s="10">
        <v>42520</v>
      </c>
      <c r="J281" s="11" t="s">
        <v>5503</v>
      </c>
      <c r="K281" s="11" t="s">
        <v>5503</v>
      </c>
      <c r="L281" s="12" t="s">
        <v>5331</v>
      </c>
      <c r="M281" s="12" t="s">
        <v>5331</v>
      </c>
      <c r="N281" s="12" t="s">
        <v>5331</v>
      </c>
      <c r="O281" s="12" t="s">
        <v>5331</v>
      </c>
      <c r="P281" s="12" t="s">
        <v>5331</v>
      </c>
      <c r="Q281" s="8" t="s">
        <v>5507</v>
      </c>
      <c r="R281" s="8" t="s">
        <v>5513</v>
      </c>
      <c r="S281" s="8" t="s">
        <v>5331</v>
      </c>
      <c r="T281" s="8" t="s">
        <v>5331</v>
      </c>
      <c r="U281" s="8" t="s">
        <v>5506</v>
      </c>
      <c r="V281" s="14"/>
    </row>
    <row r="282" spans="1:22" ht="15" thickBot="1">
      <c r="A282" s="7" t="s">
        <v>36</v>
      </c>
      <c r="B282" s="8" t="s">
        <v>156</v>
      </c>
      <c r="C282" s="9" t="s">
        <v>2945</v>
      </c>
      <c r="D282" s="15" t="str">
        <f ca="1">INDIRECT(CONCATENATE("DATA!D",TEXT(MATCH(C282,DATA!$S$1:$S$2656,0),0)))</f>
        <v>GRBW149284096101</v>
      </c>
      <c r="E282" s="15" t="str">
        <f ca="1">INDIRECT(CONCATENATE("DATA!B",TEXT(MATCH(C282,DATA!$S$1:$S$2656,0),0)))</f>
        <v>Στο βόρειο άκρο της ακτής</v>
      </c>
      <c r="F282" s="10">
        <v>42519</v>
      </c>
      <c r="G282" s="16">
        <v>0.67708333333333337</v>
      </c>
      <c r="H282" s="10">
        <v>42520</v>
      </c>
      <c r="I282" s="10">
        <v>42520</v>
      </c>
      <c r="J282" s="11">
        <v>3</v>
      </c>
      <c r="K282" s="11">
        <v>16</v>
      </c>
      <c r="L282" s="12" t="s">
        <v>5331</v>
      </c>
      <c r="M282" s="12" t="s">
        <v>5331</v>
      </c>
      <c r="N282" s="12" t="s">
        <v>5331</v>
      </c>
      <c r="O282" s="12" t="s">
        <v>5331</v>
      </c>
      <c r="P282" s="12" t="s">
        <v>5331</v>
      </c>
      <c r="Q282" s="8" t="s">
        <v>5507</v>
      </c>
      <c r="R282" s="8" t="s">
        <v>5513</v>
      </c>
      <c r="S282" s="8" t="s">
        <v>5331</v>
      </c>
      <c r="T282" s="8" t="s">
        <v>5331</v>
      </c>
      <c r="U282" s="8" t="s">
        <v>5506</v>
      </c>
      <c r="V282" s="14"/>
    </row>
    <row r="283" spans="1:22" ht="15" thickBot="1">
      <c r="A283" s="7" t="s">
        <v>36</v>
      </c>
      <c r="B283" s="8" t="s">
        <v>156</v>
      </c>
      <c r="C283" s="9" t="s">
        <v>2941</v>
      </c>
      <c r="D283" s="15" t="str">
        <f ca="1">INDIRECT(CONCATENATE("DATA!D",TEXT(MATCH(C283,DATA!$S$1:$S$2656,0),0)))</f>
        <v>GRBW149284098101</v>
      </c>
      <c r="E283" s="15" t="str">
        <f ca="1">INDIRECT(CONCATENATE("DATA!B",TEXT(MATCH(C283,DATA!$S$1:$S$2656,0),0)))</f>
        <v>500 μ. από το νότιο άκρο της ακτής</v>
      </c>
      <c r="F283" s="10">
        <v>42519</v>
      </c>
      <c r="G283" s="16">
        <v>0.58333333333333337</v>
      </c>
      <c r="H283" s="10">
        <v>42520</v>
      </c>
      <c r="I283" s="10">
        <v>42520</v>
      </c>
      <c r="J283" s="11">
        <v>45</v>
      </c>
      <c r="K283" s="11">
        <v>20</v>
      </c>
      <c r="L283" s="12" t="s">
        <v>5331</v>
      </c>
      <c r="M283" s="12" t="s">
        <v>5331</v>
      </c>
      <c r="N283" s="12" t="s">
        <v>5331</v>
      </c>
      <c r="O283" s="12" t="s">
        <v>5331</v>
      </c>
      <c r="P283" s="12" t="s">
        <v>5331</v>
      </c>
      <c r="Q283" s="8" t="s">
        <v>5504</v>
      </c>
      <c r="R283" s="8" t="s">
        <v>5513</v>
      </c>
      <c r="S283" s="8" t="s">
        <v>5331</v>
      </c>
      <c r="T283" s="8" t="s">
        <v>5331</v>
      </c>
      <c r="U283" s="8" t="s">
        <v>5506</v>
      </c>
      <c r="V283" s="14"/>
    </row>
    <row r="284" spans="1:22" ht="15" thickBot="1">
      <c r="A284" s="7" t="s">
        <v>36</v>
      </c>
      <c r="B284" s="8" t="s">
        <v>156</v>
      </c>
      <c r="C284" s="9" t="s">
        <v>2937</v>
      </c>
      <c r="D284" s="15" t="str">
        <f ca="1">INDIRECT(CONCATENATE("DATA!D",TEXT(MATCH(C284,DATA!$S$1:$S$2656,0),0)))</f>
        <v>GRBW149284088101</v>
      </c>
      <c r="E284" s="15" t="str">
        <f ca="1">INDIRECT(CONCATENATE("DATA!B",TEXT(MATCH(C284,DATA!$S$1:$S$2656,0),0)))</f>
        <v>700 μ. από το βόρειο άκρο της ακτής (Μύλος)</v>
      </c>
      <c r="F284" s="10">
        <v>42519</v>
      </c>
      <c r="G284" s="16">
        <v>0.57638888888888895</v>
      </c>
      <c r="H284" s="10">
        <v>42520</v>
      </c>
      <c r="I284" s="10">
        <v>42520</v>
      </c>
      <c r="J284" s="11">
        <v>38</v>
      </c>
      <c r="K284" s="11">
        <v>12</v>
      </c>
      <c r="L284" s="12" t="s">
        <v>5331</v>
      </c>
      <c r="M284" s="12" t="s">
        <v>5331</v>
      </c>
      <c r="N284" s="12" t="s">
        <v>5331</v>
      </c>
      <c r="O284" s="12" t="s">
        <v>5331</v>
      </c>
      <c r="P284" s="12" t="s">
        <v>5331</v>
      </c>
      <c r="Q284" s="8" t="s">
        <v>5504</v>
      </c>
      <c r="R284" s="8" t="s">
        <v>5513</v>
      </c>
      <c r="S284" s="8" t="s">
        <v>5331</v>
      </c>
      <c r="T284" s="8" t="s">
        <v>5331</v>
      </c>
      <c r="U284" s="8" t="s">
        <v>5506</v>
      </c>
      <c r="V284" s="14"/>
    </row>
    <row r="285" spans="1:22" ht="15" thickBot="1">
      <c r="A285" s="7" t="s">
        <v>36</v>
      </c>
      <c r="B285" s="8" t="s">
        <v>156</v>
      </c>
      <c r="C285" s="9" t="s">
        <v>2955</v>
      </c>
      <c r="D285" s="15" t="str">
        <f ca="1">INDIRECT(CONCATENATE("DATA!D",TEXT(MATCH(C285,DATA!$S$1:$S$2656,0),0)))</f>
        <v>GRBW149284094101</v>
      </c>
      <c r="E285" s="15" t="str">
        <f ca="1">INDIRECT(CONCATENATE("DATA!B",TEXT(MATCH(C285,DATA!$S$1:$S$2656,0),0)))</f>
        <v>200 μ. από το ΒΔ άκρο της ακτής, στο μέσον της ακτής</v>
      </c>
      <c r="F285" s="10">
        <v>42519</v>
      </c>
      <c r="G285" s="16">
        <v>0.83333333333333337</v>
      </c>
      <c r="H285" s="10">
        <v>42520</v>
      </c>
      <c r="I285" s="10">
        <v>42520</v>
      </c>
      <c r="J285" s="11">
        <v>31</v>
      </c>
      <c r="K285" s="11">
        <v>3</v>
      </c>
      <c r="L285" s="12" t="s">
        <v>5331</v>
      </c>
      <c r="M285" s="12" t="s">
        <v>5331</v>
      </c>
      <c r="N285" s="12" t="s">
        <v>5331</v>
      </c>
      <c r="O285" s="12" t="s">
        <v>5331</v>
      </c>
      <c r="P285" s="12" t="s">
        <v>5331</v>
      </c>
      <c r="Q285" s="8" t="s">
        <v>5504</v>
      </c>
      <c r="R285" s="8" t="s">
        <v>5505</v>
      </c>
      <c r="S285" s="8" t="s">
        <v>5331</v>
      </c>
      <c r="T285" s="8" t="s">
        <v>5331</v>
      </c>
      <c r="U285" s="8" t="s">
        <v>5506</v>
      </c>
      <c r="V285" s="14"/>
    </row>
    <row r="286" spans="1:22" ht="15" thickBot="1">
      <c r="A286" s="7" t="s">
        <v>36</v>
      </c>
      <c r="B286" s="8" t="s">
        <v>156</v>
      </c>
      <c r="C286" s="9" t="s">
        <v>2934</v>
      </c>
      <c r="D286" s="15" t="str">
        <f ca="1">INDIRECT(CONCATENATE("DATA!D",TEXT(MATCH(C286,DATA!$S$1:$S$2656,0),0)))</f>
        <v>GRBW149284095101</v>
      </c>
      <c r="E286" s="15" t="str">
        <f ca="1">INDIRECT(CONCATENATE("DATA!B",TEXT(MATCH(C286,DATA!$S$1:$S$2656,0),0)))</f>
        <v>Στο ανατολικό άκρο της ακτής</v>
      </c>
      <c r="F286" s="10">
        <v>42519</v>
      </c>
      <c r="G286" s="16">
        <v>0.63888888888888895</v>
      </c>
      <c r="H286" s="10">
        <v>42520</v>
      </c>
      <c r="I286" s="10">
        <v>42520</v>
      </c>
      <c r="J286" s="11">
        <v>24</v>
      </c>
      <c r="K286" s="11">
        <v>12</v>
      </c>
      <c r="L286" s="12" t="s">
        <v>5331</v>
      </c>
      <c r="M286" s="12" t="s">
        <v>5331</v>
      </c>
      <c r="N286" s="12" t="s">
        <v>5331</v>
      </c>
      <c r="O286" s="12" t="s">
        <v>5331</v>
      </c>
      <c r="P286" s="12" t="s">
        <v>5330</v>
      </c>
      <c r="Q286" s="8" t="s">
        <v>5504</v>
      </c>
      <c r="R286" s="8" t="s">
        <v>5513</v>
      </c>
      <c r="S286" s="8" t="s">
        <v>5331</v>
      </c>
      <c r="T286" s="8" t="s">
        <v>5331</v>
      </c>
      <c r="U286" s="8" t="s">
        <v>5506</v>
      </c>
      <c r="V286" s="14"/>
    </row>
    <row r="287" spans="1:22" ht="15" thickBot="1">
      <c r="A287" s="7" t="s">
        <v>36</v>
      </c>
      <c r="B287" s="8" t="s">
        <v>156</v>
      </c>
      <c r="C287" s="9" t="s">
        <v>2930</v>
      </c>
      <c r="D287" s="15" t="str">
        <f ca="1">INDIRECT(CONCATENATE("DATA!D",TEXT(MATCH(C287,DATA!$S$1:$S$2656,0),0)))</f>
        <v>GRBW149284091101</v>
      </c>
      <c r="E287" s="15" t="str">
        <f ca="1">INDIRECT(CONCATENATE("DATA!B",TEXT(MATCH(C287,DATA!$S$1:$S$2656,0),0)))</f>
        <v>110 μ. από το ανατολικό άκρο της ακτής</v>
      </c>
      <c r="F287" s="10">
        <v>42519</v>
      </c>
      <c r="G287" s="16">
        <v>0.71388888888888891</v>
      </c>
      <c r="H287" s="10">
        <v>42520</v>
      </c>
      <c r="I287" s="10">
        <v>42520</v>
      </c>
      <c r="J287" s="11" t="s">
        <v>5503</v>
      </c>
      <c r="K287" s="11" t="s">
        <v>5503</v>
      </c>
      <c r="L287" s="12" t="s">
        <v>5331</v>
      </c>
      <c r="M287" s="12" t="s">
        <v>5331</v>
      </c>
      <c r="N287" s="12" t="s">
        <v>5331</v>
      </c>
      <c r="O287" s="12" t="s">
        <v>5331</v>
      </c>
      <c r="P287" s="12" t="s">
        <v>5331</v>
      </c>
      <c r="Q287" s="8" t="s">
        <v>5504</v>
      </c>
      <c r="R287" s="8" t="s">
        <v>5513</v>
      </c>
      <c r="S287" s="8" t="s">
        <v>5331</v>
      </c>
      <c r="T287" s="8" t="s">
        <v>5331</v>
      </c>
      <c r="U287" s="8" t="s">
        <v>5506</v>
      </c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4"/>
    </row>
    <row r="462" spans="1:22" ht="15" thickBot="1">
      <c r="A462" s="7" t="s">
        <v>36</v>
      </c>
      <c r="B462" s="8" t="s">
        <v>169</v>
      </c>
      <c r="C462" s="9" t="s">
        <v>3466</v>
      </c>
      <c r="D462" s="15" t="str">
        <f ca="1">INDIRECT(CONCATENATE("DATA!D",TEXT(MATCH(C462,DATA!$S$1:$S$2656,0),0)))</f>
        <v>GRBW149297317101</v>
      </c>
      <c r="E462" s="15" t="str">
        <f ca="1">INDIRECT(CONCATENATE("DATA!B",TEXT(MATCH(C462,DATA!$S$1:$S$2656,0),0)))</f>
        <v>Μέσον ακτής</v>
      </c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4"/>
    </row>
    <row r="463" spans="1:22" ht="15" thickBot="1">
      <c r="A463" s="7" t="s">
        <v>36</v>
      </c>
      <c r="B463" s="8" t="s">
        <v>168</v>
      </c>
      <c r="C463" s="9" t="s">
        <v>3238</v>
      </c>
      <c r="D463" s="15" t="str">
        <f ca="1">INDIRECT(CONCATENATE("DATA!D",TEXT(MATCH(C463,DATA!$S$1:$S$2656,0),0)))</f>
        <v>GRBW149296259101</v>
      </c>
      <c r="E463" s="15" t="str">
        <f ca="1">INDIRECT(CONCATENATE("DATA!B",TEXT(MATCH(C463,DATA!$S$1:$S$2656,0),0)))</f>
        <v>90 μ. από το ΝΔ άκρο της ακτής</v>
      </c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4"/>
    </row>
    <row r="464" spans="1:22" ht="15" thickBot="1">
      <c r="A464" s="7" t="s">
        <v>36</v>
      </c>
      <c r="B464" s="8" t="s">
        <v>168</v>
      </c>
      <c r="C464" s="9" t="s">
        <v>3235</v>
      </c>
      <c r="D464" s="15" t="str">
        <f ca="1">INDIRECT(CONCATENATE("DATA!D",TEXT(MATCH(C464,DATA!$S$1:$S$2656,0),0)))</f>
        <v>GRBW149296228101</v>
      </c>
      <c r="E464" s="15" t="str">
        <f ca="1">INDIRECT(CONCATENATE("DATA!B",TEXT(MATCH(C464,DATA!$S$1:$S$2656,0),0)))</f>
        <v>200 μ. από το νότιο άκρο της ακτής</v>
      </c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4"/>
    </row>
    <row r="465" spans="1:22" ht="15" thickBot="1">
      <c r="A465" s="7" t="s">
        <v>36</v>
      </c>
      <c r="B465" s="8" t="s">
        <v>168</v>
      </c>
      <c r="C465" s="9" t="s">
        <v>3231</v>
      </c>
      <c r="D465" s="15" t="str">
        <f ca="1">INDIRECT(CONCATENATE("DATA!D",TEXT(MATCH(C465,DATA!$S$1:$S$2656,0),0)))</f>
        <v>GRBW149296248101</v>
      </c>
      <c r="E465" s="15" t="str">
        <f ca="1">INDIRECT(CONCATENATE("DATA!B",TEXT(MATCH(C465,DATA!$S$1:$S$2656,0),0)))</f>
        <v>650 μ. από το ΝΔ άκρο της ακτής</v>
      </c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4"/>
    </row>
    <row r="466" spans="1:22" ht="15" thickBot="1">
      <c r="A466" s="7" t="s">
        <v>36</v>
      </c>
      <c r="B466" s="8" t="s">
        <v>168</v>
      </c>
      <c r="C466" s="9" t="s">
        <v>3242</v>
      </c>
      <c r="D466" s="15" t="str">
        <f ca="1">INDIRECT(CONCATENATE("DATA!D",TEXT(MATCH(C466,DATA!$S$1:$S$2656,0),0)))</f>
        <v>GRBW149296235101</v>
      </c>
      <c r="E466" s="15" t="str">
        <f ca="1">INDIRECT(CONCATENATE("DATA!B",TEXT(MATCH(C466,DATA!$S$1:$S$2656,0),0)))</f>
        <v>100 μ. από το νότιο άκρο της ακτής</v>
      </c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4"/>
    </row>
    <row r="467" spans="1:22" ht="15" thickBot="1">
      <c r="A467" s="7" t="s">
        <v>36</v>
      </c>
      <c r="B467" s="8" t="s">
        <v>168</v>
      </c>
      <c r="C467" s="9" t="s">
        <v>3329</v>
      </c>
      <c r="D467" s="15" t="str">
        <f ca="1">INDIRECT(CONCATENATE("DATA!D",TEXT(MATCH(C467,DATA!$S$1:$S$2656,0),0)))</f>
        <v>GRBW149296249101</v>
      </c>
      <c r="E467" s="15" t="str">
        <f ca="1">INDIRECT(CONCATENATE("DATA!B",TEXT(MATCH(C467,DATA!$S$1:$S$2656,0),0)))</f>
        <v>350 μ. από το ΒΔ άκρο της ακτής</v>
      </c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4"/>
    </row>
    <row r="468" spans="1:22" ht="15" thickBot="1">
      <c r="A468" s="7" t="s">
        <v>36</v>
      </c>
      <c r="B468" s="8" t="s">
        <v>168</v>
      </c>
      <c r="C468" s="9" t="s">
        <v>3333</v>
      </c>
      <c r="D468" s="15" t="str">
        <f ca="1">INDIRECT(CONCATENATE("DATA!D",TEXT(MATCH(C468,DATA!$S$1:$S$2656,0),0)))</f>
        <v>GRBW149296227101</v>
      </c>
      <c r="E468" s="15" t="str">
        <f ca="1">INDIRECT(CONCATENATE("DATA!B",TEXT(MATCH(C468,DATA!$S$1:$S$2656,0),0)))</f>
        <v>Μέσον ακτής</v>
      </c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4"/>
    </row>
    <row r="469" spans="1:22" ht="15" thickBot="1">
      <c r="A469" s="7" t="s">
        <v>36</v>
      </c>
      <c r="B469" s="8" t="s">
        <v>168</v>
      </c>
      <c r="C469" s="9" t="s">
        <v>3336</v>
      </c>
      <c r="D469" s="15" t="str">
        <f ca="1">INDIRECT(CONCATENATE("DATA!D",TEXT(MATCH(C469,DATA!$S$1:$S$2656,0),0)))</f>
        <v>GRBW149296224101</v>
      </c>
      <c r="E469" s="15" t="str">
        <f ca="1">INDIRECT(CONCATENATE("DATA!B",TEXT(MATCH(C469,DATA!$S$1:$S$2656,0),0)))</f>
        <v>450 μ. από το δυτικό άκρο της ακτής</v>
      </c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4"/>
    </row>
    <row r="470" spans="1:22" ht="15" thickBot="1">
      <c r="A470" s="7" t="s">
        <v>36</v>
      </c>
      <c r="B470" s="8" t="s">
        <v>168</v>
      </c>
      <c r="C470" s="9" t="s">
        <v>3339</v>
      </c>
      <c r="D470" s="15" t="str">
        <f ca="1">INDIRECT(CONCATENATE("DATA!D",TEXT(MATCH(C470,DATA!$S$1:$S$2656,0),0)))</f>
        <v>GRBW149296252101</v>
      </c>
      <c r="E470" s="15" t="str">
        <f ca="1">INDIRECT(CONCATENATE("DATA!B",TEXT(MATCH(C470,DATA!$S$1:$S$2656,0),0)))</f>
        <v>80 μ. από το ΒΑ άκρο της ακτής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4"/>
    </row>
    <row r="471" spans="1:22" ht="15" thickBot="1">
      <c r="A471" s="7" t="s">
        <v>36</v>
      </c>
      <c r="B471" s="8" t="s">
        <v>168</v>
      </c>
      <c r="C471" s="9" t="s">
        <v>3316</v>
      </c>
      <c r="D471" s="15" t="str">
        <f ca="1">INDIRECT(CONCATENATE("DATA!D",TEXT(MATCH(C471,DATA!$S$1:$S$2656,0),0)))</f>
        <v>GRBW149296220101</v>
      </c>
      <c r="E471" s="15" t="str">
        <f ca="1">INDIRECT(CONCATENATE("DATA!B",TEXT(MATCH(C471,DATA!$S$1:$S$2656,0),0)))</f>
        <v>100 μ. από το ΒΔ άκρο της ακτής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4"/>
    </row>
    <row r="472" spans="1:22" ht="15" thickBot="1">
      <c r="A472" s="7" t="s">
        <v>36</v>
      </c>
      <c r="B472" s="8" t="s">
        <v>168</v>
      </c>
      <c r="C472" s="9" t="s">
        <v>3319</v>
      </c>
      <c r="D472" s="15" t="str">
        <f ca="1">INDIRECT(CONCATENATE("DATA!D",TEXT(MATCH(C472,DATA!$S$1:$S$2656,0),0)))</f>
        <v>GRBW149296244101</v>
      </c>
      <c r="E472" s="15" t="str">
        <f ca="1">INDIRECT(CONCATENATE("DATA!B",TEXT(MATCH(C472,DATA!$S$1:$S$2656,0),0)))</f>
        <v>Μέσον ακτής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4"/>
    </row>
    <row r="473" spans="1:22" ht="15" thickBot="1">
      <c r="A473" s="7" t="s">
        <v>36</v>
      </c>
      <c r="B473" s="8" t="s">
        <v>168</v>
      </c>
      <c r="C473" s="9" t="s">
        <v>3322</v>
      </c>
      <c r="D473" s="15" t="str">
        <f ca="1">INDIRECT(CONCATENATE("DATA!D",TEXT(MATCH(C473,DATA!$S$1:$S$2656,0),0)))</f>
        <v>GRBW149296237101</v>
      </c>
      <c r="E473" s="15" t="str">
        <f ca="1">INDIRECT(CONCATENATE("DATA!B",TEXT(MATCH(C473,DATA!$S$1:$S$2656,0),0)))</f>
        <v>250 μ. από το ΒΔ άκρο της ακτής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4"/>
    </row>
    <row r="474" spans="1:22" ht="15" thickBot="1">
      <c r="A474" s="7" t="s">
        <v>36</v>
      </c>
      <c r="B474" s="8" t="s">
        <v>168</v>
      </c>
      <c r="C474" s="9" t="s">
        <v>3325</v>
      </c>
      <c r="D474" s="15" t="str">
        <f ca="1">INDIRECT(CONCATENATE("DATA!D",TEXT(MATCH(C474,DATA!$S$1:$S$2656,0),0)))</f>
        <v>GRBW149296236101</v>
      </c>
      <c r="E474" s="15" t="str">
        <f ca="1">INDIRECT(CONCATENATE("DATA!B",TEXT(MATCH(C474,DATA!$S$1:$S$2656,0),0)))</f>
        <v>1400 μ. από το νότιο άκρο της ακτής.</v>
      </c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4"/>
    </row>
    <row r="475" spans="1:22" ht="15" thickBot="1">
      <c r="A475" s="7" t="s">
        <v>36</v>
      </c>
      <c r="B475" s="8" t="s">
        <v>168</v>
      </c>
      <c r="C475" s="9" t="s">
        <v>3349</v>
      </c>
      <c r="D475" s="15" t="str">
        <f ca="1">INDIRECT(CONCATENATE("DATA!D",TEXT(MATCH(C475,DATA!$S$1:$S$2656,0),0)))</f>
        <v>GRBW149296233101</v>
      </c>
      <c r="E475" s="15" t="str">
        <f ca="1">INDIRECT(CONCATENATE("DATA!B",TEXT(MATCH(C475,DATA!$S$1:$S$2656,0),0)))</f>
        <v>Μέσον ακτής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4"/>
    </row>
    <row r="476" spans="1:22" ht="15" thickBot="1">
      <c r="A476" s="7" t="s">
        <v>36</v>
      </c>
      <c r="B476" s="8" t="s">
        <v>168</v>
      </c>
      <c r="C476" s="9" t="s">
        <v>3352</v>
      </c>
      <c r="D476" s="15" t="str">
        <f ca="1">INDIRECT(CONCATENATE("DATA!D",TEXT(MATCH(C476,DATA!$S$1:$S$2656,0),0)))</f>
        <v>GRBW149296268101</v>
      </c>
      <c r="E476" s="15" t="str">
        <f ca="1">INDIRECT(CONCATENATE("DATA!B",TEXT(MATCH(C476,DATA!$S$1:$S$2656,0),0)))</f>
        <v>350 μ. από το ΝΔ άκρο της ακτής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4"/>
    </row>
    <row r="477" spans="1:22" ht="15" thickBot="1">
      <c r="A477" s="7" t="s">
        <v>36</v>
      </c>
      <c r="B477" s="8" t="s">
        <v>168</v>
      </c>
      <c r="C477" s="9" t="s">
        <v>3342</v>
      </c>
      <c r="D477" s="15" t="str">
        <f ca="1">INDIRECT(CONCATENATE("DATA!D",TEXT(MATCH(C477,DATA!$S$1:$S$2656,0),0)))</f>
        <v>GRBW149296256101</v>
      </c>
      <c r="E477" s="15" t="str">
        <f ca="1">INDIRECT(CONCATENATE("DATA!B",TEXT(MATCH(C477,DATA!$S$1:$S$2656,0),0)))</f>
        <v>Στο βορειοανατολικό άκρο της ακτής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4"/>
    </row>
    <row r="478" spans="1:22" ht="15" thickBot="1">
      <c r="A478" s="7" t="s">
        <v>36</v>
      </c>
      <c r="B478" s="8" t="s">
        <v>168</v>
      </c>
      <c r="C478" s="9" t="s">
        <v>3345</v>
      </c>
      <c r="D478" s="15" t="str">
        <f ca="1">INDIRECT(CONCATENATE("DATA!D",TEXT(MATCH(C478,DATA!$S$1:$S$2656,0),0)))</f>
        <v>GRBW149296221101</v>
      </c>
      <c r="E478" s="15" t="str">
        <f ca="1">INDIRECT(CONCATENATE("DATA!B",TEXT(MATCH(C478,DATA!$S$1:$S$2656,0),0)))</f>
        <v>250 μ. από το ΝΔ άκρο της ακτής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4"/>
    </row>
    <row r="479" spans="1:22" ht="15" thickBot="1">
      <c r="A479" s="7" t="s">
        <v>36</v>
      </c>
      <c r="B479" s="8" t="s">
        <v>168</v>
      </c>
      <c r="C479" s="9" t="s">
        <v>3363</v>
      </c>
      <c r="D479" s="15" t="str">
        <f ca="1">INDIRECT(CONCATENATE("DATA!D",TEXT(MATCH(C479,DATA!$S$1:$S$2656,0),0)))</f>
        <v>GRBW149296240101</v>
      </c>
      <c r="E479" s="15" t="str">
        <f ca="1">INDIRECT(CONCATENATE("DATA!B",TEXT(MATCH(C479,DATA!$S$1:$S$2656,0),0)))</f>
        <v>420 μ. από το ΒΑ άκρο της ακτής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4"/>
    </row>
    <row r="480" spans="1:22" ht="15" thickBot="1">
      <c r="A480" s="7" t="s">
        <v>36</v>
      </c>
      <c r="B480" s="8" t="s">
        <v>168</v>
      </c>
      <c r="C480" s="9" t="s">
        <v>3356</v>
      </c>
      <c r="D480" s="15" t="str">
        <f ca="1">INDIRECT(CONCATENATE("DATA!D",TEXT(MATCH(C480,DATA!$S$1:$S$2656,0),0)))</f>
        <v>GRBW149296222101</v>
      </c>
      <c r="E480" s="15" t="str">
        <f ca="1">INDIRECT(CONCATENATE("DATA!B",TEXT(MATCH(C480,DATA!$S$1:$S$2656,0),0)))</f>
        <v>550 μ. από το ΝΔ άκρο της ακτής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4"/>
    </row>
    <row r="481" spans="1:22" ht="15" thickBot="1">
      <c r="A481" s="7" t="s">
        <v>36</v>
      </c>
      <c r="B481" s="8" t="s">
        <v>168</v>
      </c>
      <c r="C481" s="9" t="s">
        <v>3360</v>
      </c>
      <c r="D481" s="15" t="str">
        <f ca="1">INDIRECT(CONCATENATE("DATA!D",TEXT(MATCH(C481,DATA!$S$1:$S$2656,0),0)))</f>
        <v>GRBW149296246101</v>
      </c>
      <c r="E481" s="15" t="str">
        <f ca="1">INDIRECT(CONCATENATE("DATA!B",TEXT(MATCH(C481,DATA!$S$1:$S$2656,0),0)))</f>
        <v>260 μ. από το ΒΑ άκρο της ακτής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4"/>
    </row>
    <row r="482" spans="1:22" ht="15" thickBot="1">
      <c r="A482" s="7" t="s">
        <v>36</v>
      </c>
      <c r="B482" s="8" t="s">
        <v>168</v>
      </c>
      <c r="C482" s="9" t="s">
        <v>3395</v>
      </c>
      <c r="D482" s="15" t="str">
        <f ca="1">INDIRECT(CONCATENATE("DATA!D",TEXT(MATCH(C482,DATA!$S$1:$S$2656,0),0)))</f>
        <v>GRBW149296247101</v>
      </c>
      <c r="E482" s="15" t="str">
        <f ca="1">INDIRECT(CONCATENATE("DATA!B",TEXT(MATCH(C482,DATA!$S$1:$S$2656,0),0)))</f>
        <v>Μέσον ακτής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4"/>
    </row>
    <row r="483" spans="1:22" ht="15" thickBot="1">
      <c r="A483" s="7" t="s">
        <v>36</v>
      </c>
      <c r="B483" s="8" t="s">
        <v>168</v>
      </c>
      <c r="C483" s="9" t="s">
        <v>3398</v>
      </c>
      <c r="D483" s="15" t="str">
        <f ca="1">INDIRECT(CONCATENATE("DATA!D",TEXT(MATCH(C483,DATA!$S$1:$S$2656,0),0)))</f>
        <v>GRBW149296262101</v>
      </c>
      <c r="E483" s="15" t="str">
        <f ca="1">INDIRECT(CONCATENATE("DATA!B",TEXT(MATCH(C483,DATA!$S$1:$S$2656,0),0)))</f>
        <v>Μέσον ακτής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4"/>
    </row>
    <row r="484" spans="1:22" ht="15" thickBot="1">
      <c r="A484" s="7" t="s">
        <v>36</v>
      </c>
      <c r="B484" s="8" t="s">
        <v>168</v>
      </c>
      <c r="C484" s="9" t="s">
        <v>3309</v>
      </c>
      <c r="D484" s="15" t="str">
        <f ca="1">INDIRECT(CONCATENATE("DATA!D",TEXT(MATCH(C484,DATA!$S$1:$S$2656,0),0)))</f>
        <v>GRBW149296253101</v>
      </c>
      <c r="E484" s="15" t="str">
        <f ca="1">INDIRECT(CONCATENATE("DATA!B",TEXT(MATCH(C484,DATA!$S$1:$S$2656,0),0)))</f>
        <v>100μ. Νοτιοδυτικό άκρο ακτής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4"/>
    </row>
    <row r="485" spans="1:22" ht="15" thickBot="1">
      <c r="A485" s="7" t="s">
        <v>36</v>
      </c>
      <c r="B485" s="8" t="s">
        <v>168</v>
      </c>
      <c r="C485" s="9" t="s">
        <v>3283</v>
      </c>
      <c r="D485" s="15" t="str">
        <f ca="1">INDIRECT(CONCATENATE("DATA!D",TEXT(MATCH(C485,DATA!$S$1:$S$2656,0),0)))</f>
        <v>GRBW149296265101</v>
      </c>
      <c r="E485" s="15" t="str">
        <f ca="1">INDIRECT(CONCATENATE("DATA!B",TEXT(MATCH(C485,DATA!$S$1:$S$2656,0),0)))</f>
        <v>Στο βορειοδυτικό άκρο της ακτής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4"/>
    </row>
    <row r="486" spans="1:22" ht="15" thickBot="1">
      <c r="A486" s="7" t="s">
        <v>36</v>
      </c>
      <c r="B486" s="8" t="s">
        <v>168</v>
      </c>
      <c r="C486" s="9" t="s">
        <v>3289</v>
      </c>
      <c r="D486" s="15" t="str">
        <f ca="1">INDIRECT(CONCATENATE("DATA!D",TEXT(MATCH(C486,DATA!$S$1:$S$2656,0),0)))</f>
        <v>GRBW149296223101</v>
      </c>
      <c r="E486" s="15" t="str">
        <f ca="1">INDIRECT(CONCATENATE("DATA!B",TEXT(MATCH(C486,DATA!$S$1:$S$2656,0),0)))</f>
        <v>130 μ. από το ΝΔ άκρο της ακτής</v>
      </c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4"/>
    </row>
    <row r="487" spans="1:22" ht="15" thickBot="1">
      <c r="A487" s="7" t="s">
        <v>36</v>
      </c>
      <c r="B487" s="8" t="s">
        <v>168</v>
      </c>
      <c r="C487" s="9" t="s">
        <v>3274</v>
      </c>
      <c r="D487" s="15" t="str">
        <f ca="1">INDIRECT(CONCATENATE("DATA!D",TEXT(MATCH(C487,DATA!$S$1:$S$2656,0),0)))</f>
        <v>GRBW149296226101</v>
      </c>
      <c r="E487" s="15" t="str">
        <f ca="1">INDIRECT(CONCATENATE("DATA!B",TEXT(MATCH(C487,DATA!$S$1:$S$2656,0),0)))</f>
        <v>120 μ. από το βόρειο άκρο της ακτής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4"/>
    </row>
    <row r="488" spans="1:22" ht="15" thickBot="1">
      <c r="A488" s="7" t="s">
        <v>36</v>
      </c>
      <c r="B488" s="8" t="s">
        <v>168</v>
      </c>
      <c r="C488" s="9" t="s">
        <v>2450</v>
      </c>
      <c r="D488" s="15" t="str">
        <f ca="1">INDIRECT(CONCATENATE("DATA!D",TEXT(MATCH(C488,DATA!$S$1:$S$2656,0),0)))</f>
        <v>GRBW149296263101</v>
      </c>
      <c r="E488" s="15" t="str">
        <f ca="1">INDIRECT(CONCATENATE("DATA!B",TEXT(MATCH(C488,DATA!$S$1:$S$2656,0),0)))</f>
        <v>Μέσον ακτής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4"/>
    </row>
    <row r="489" spans="1:22" ht="15" thickBot="1">
      <c r="A489" s="7" t="s">
        <v>36</v>
      </c>
      <c r="B489" s="8" t="s">
        <v>168</v>
      </c>
      <c r="C489" s="9" t="s">
        <v>3303</v>
      </c>
      <c r="D489" s="15" t="str">
        <f ca="1">INDIRECT(CONCATENATE("DATA!D",TEXT(MATCH(C489,DATA!$S$1:$S$2656,0),0)))</f>
        <v>GRBW149296230101</v>
      </c>
      <c r="E489" s="15" t="str">
        <f ca="1">INDIRECT(CONCATENATE("DATA!B",TEXT(MATCH(C489,DATA!$S$1:$S$2656,0),0)))</f>
        <v>Μέσον ακτής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4"/>
    </row>
    <row r="490" spans="1:22" ht="15" thickBot="1">
      <c r="A490" s="7" t="s">
        <v>36</v>
      </c>
      <c r="B490" s="8" t="s">
        <v>168</v>
      </c>
      <c r="C490" s="9" t="s">
        <v>3271</v>
      </c>
      <c r="D490" s="15" t="str">
        <f ca="1">INDIRECT(CONCATENATE("DATA!D",TEXT(MATCH(C490,DATA!$S$1:$S$2656,0),0)))</f>
        <v>GRBW149296266101</v>
      </c>
      <c r="E490" s="15" t="str">
        <f ca="1">INDIRECT(CONCATENATE("DATA!B",TEXT(MATCH(C490,DATA!$S$1:$S$2656,0),0)))</f>
        <v>Μέσον ακτής</v>
      </c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4"/>
    </row>
    <row r="491" spans="1:22" ht="15" thickBot="1">
      <c r="A491" s="7" t="s">
        <v>36</v>
      </c>
      <c r="B491" s="8" t="s">
        <v>168</v>
      </c>
      <c r="C491" s="9" t="s">
        <v>3286</v>
      </c>
      <c r="D491" s="15" t="str">
        <f ca="1">INDIRECT(CONCATENATE("DATA!D",TEXT(MATCH(C491,DATA!$S$1:$S$2656,0),0)))</f>
        <v>GRBW149296239101</v>
      </c>
      <c r="E491" s="15" t="str">
        <f ca="1">INDIRECT(CONCATENATE("DATA!B",TEXT(MATCH(C491,DATA!$S$1:$S$2656,0),0)))</f>
        <v>Στο βορειοδυτικό άκρο της ακτής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4"/>
    </row>
    <row r="492" spans="1:22" ht="15" thickBot="1">
      <c r="A492" s="7" t="s">
        <v>36</v>
      </c>
      <c r="B492" s="8" t="s">
        <v>168</v>
      </c>
      <c r="C492" s="9" t="s">
        <v>3306</v>
      </c>
      <c r="D492" s="15" t="str">
        <f ca="1">INDIRECT(CONCATENATE("DATA!D",TEXT(MATCH(C492,DATA!$S$1:$S$2656,0),0)))</f>
        <v>GRBW149296260101</v>
      </c>
      <c r="E492" s="15" t="str">
        <f ca="1">INDIRECT(CONCATENATE("DATA!B",TEXT(MATCH(C492,DATA!$S$1:$S$2656,0),0)))</f>
        <v>200 μ. από το ΝΑ άκρο της ακτής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4"/>
    </row>
    <row r="493" spans="1:22" ht="15" thickBot="1">
      <c r="A493" s="7" t="s">
        <v>36</v>
      </c>
      <c r="B493" s="8" t="s">
        <v>168</v>
      </c>
      <c r="C493" s="9" t="s">
        <v>3293</v>
      </c>
      <c r="D493" s="15" t="str">
        <f ca="1">INDIRECT(CONCATENATE("DATA!D",TEXT(MATCH(C493,DATA!$S$1:$S$2656,0),0)))</f>
        <v>GRBW149296250101</v>
      </c>
      <c r="E493" s="15" t="str">
        <f ca="1">INDIRECT(CONCATENATE("DATA!B",TEXT(MATCH(C493,DATA!$S$1:$S$2656,0),0)))</f>
        <v>Μέσον ακτής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4"/>
    </row>
    <row r="494" spans="1:22" ht="15" thickBot="1">
      <c r="A494" s="7" t="s">
        <v>36</v>
      </c>
      <c r="B494" s="8" t="s">
        <v>168</v>
      </c>
      <c r="C494" s="9" t="s">
        <v>3279</v>
      </c>
      <c r="D494" s="15" t="str">
        <f ca="1">INDIRECT(CONCATENATE("DATA!D",TEXT(MATCH(C494,DATA!$S$1:$S$2656,0),0)))</f>
        <v>GRBW149296261101</v>
      </c>
      <c r="E494" s="15" t="str">
        <f ca="1">INDIRECT(CONCATENATE("DATA!B",TEXT(MATCH(C494,DATA!$S$1:$S$2656,0),0)))</f>
        <v>1000 μ. από το νότιο άκρο της ακτής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4"/>
    </row>
    <row r="495" spans="1:22" ht="15" thickBot="1">
      <c r="A495" s="7" t="s">
        <v>36</v>
      </c>
      <c r="B495" s="8" t="s">
        <v>168</v>
      </c>
      <c r="C495" s="9" t="s">
        <v>3299</v>
      </c>
      <c r="D495" s="15" t="str">
        <f ca="1">INDIRECT(CONCATENATE("DATA!D",TEXT(MATCH(C495,DATA!$S$1:$S$2656,0),0)))</f>
        <v>GRBW149296225101</v>
      </c>
      <c r="E495" s="15" t="str">
        <f ca="1">INDIRECT(CONCATENATE("DATA!B",TEXT(MATCH(C495,DATA!$S$1:$S$2656,0),0)))</f>
        <v>140μ. Νοτιοδυτικό άκρο ακτής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4"/>
    </row>
    <row r="496" spans="1:22" ht="15" thickBot="1">
      <c r="A496" s="7" t="s">
        <v>36</v>
      </c>
      <c r="B496" s="8" t="s">
        <v>168</v>
      </c>
      <c r="C496" s="9" t="s">
        <v>3296</v>
      </c>
      <c r="D496" s="15" t="str">
        <f ca="1">INDIRECT(CONCATENATE("DATA!D",TEXT(MATCH(C496,DATA!$S$1:$S$2656,0),0)))</f>
        <v>GRBW149296272101</v>
      </c>
      <c r="E496" s="15" t="str">
        <f ca="1">INDIRECT(CONCATENATE("DATA!B",TEXT(MATCH(C496,DATA!$S$1:$S$2656,0),0)))</f>
        <v>500 μ. από το βόρειο άκρο της ακτής</v>
      </c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4"/>
    </row>
    <row r="497" spans="1:22" ht="15" thickBot="1">
      <c r="A497" s="7" t="s">
        <v>36</v>
      </c>
      <c r="B497" s="8" t="s">
        <v>168</v>
      </c>
      <c r="C497" s="9" t="s">
        <v>3313</v>
      </c>
      <c r="D497" s="15" t="str">
        <f ca="1">INDIRECT(CONCATENATE("DATA!D",TEXT(MATCH(C497,DATA!$S$1:$S$2656,0),0)))</f>
        <v>GRBW149296254101</v>
      </c>
      <c r="E497" s="15" t="str">
        <f ca="1">INDIRECT(CONCATENATE("DATA!B",TEXT(MATCH(C497,DATA!$S$1:$S$2656,0),0)))</f>
        <v>1300 μ. από το δυτικό άκρο της ακτής</v>
      </c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4"/>
    </row>
    <row r="498" spans="1:22" ht="15" thickBot="1">
      <c r="A498" s="7" t="s">
        <v>36</v>
      </c>
      <c r="B498" s="8" t="s">
        <v>168</v>
      </c>
      <c r="C498" s="9" t="s">
        <v>3245</v>
      </c>
      <c r="D498" s="15" t="str">
        <f ca="1">INDIRECT(CONCATENATE("DATA!D",TEXT(MATCH(C498,DATA!$S$1:$S$2656,0),0)))</f>
        <v>GRBW149296245101</v>
      </c>
      <c r="E498" s="15" t="str">
        <f ca="1">INDIRECT(CONCATENATE("DATA!B",TEXT(MATCH(C498,DATA!$S$1:$S$2656,0),0)))</f>
        <v>700 μ. από το ΝΔ άκρο της ακτής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4"/>
    </row>
    <row r="499" spans="1:22" ht="15" thickBot="1">
      <c r="A499" s="7" t="s">
        <v>36</v>
      </c>
      <c r="B499" s="8" t="s">
        <v>168</v>
      </c>
      <c r="C499" s="9" t="s">
        <v>3249</v>
      </c>
      <c r="D499" s="15" t="str">
        <f ca="1">INDIRECT(CONCATENATE("DATA!D",TEXT(MATCH(C499,DATA!$S$1:$S$2656,0),0)))</f>
        <v>GRBW149296229101</v>
      </c>
      <c r="E499" s="15" t="str">
        <f ca="1">INDIRECT(CONCATENATE("DATA!B",TEXT(MATCH(C499,DATA!$S$1:$S$2656,0),0)))</f>
        <v>120 μ. από το νότιο άκρο της ακτής.</v>
      </c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4"/>
    </row>
    <row r="500" spans="1:22" ht="15" thickBot="1">
      <c r="A500" s="7" t="s">
        <v>36</v>
      </c>
      <c r="B500" s="8" t="s">
        <v>168</v>
      </c>
      <c r="C500" s="9" t="s">
        <v>3253</v>
      </c>
      <c r="D500" s="15" t="str">
        <f ca="1">INDIRECT(CONCATENATE("DATA!D",TEXT(MATCH(C500,DATA!$S$1:$S$2656,0),0)))</f>
        <v>GRBW149296241101</v>
      </c>
      <c r="E500" s="15" t="str">
        <f ca="1">INDIRECT(CONCATENATE("DATA!B",TEXT(MATCH(C500,DATA!$S$1:$S$2656,0),0)))</f>
        <v>Στο βορειοανατολικό άκρο της ακτής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4"/>
    </row>
    <row r="501" spans="1:22" ht="15" thickBot="1">
      <c r="A501" s="7" t="s">
        <v>36</v>
      </c>
      <c r="B501" s="8" t="s">
        <v>168</v>
      </c>
      <c r="C501" s="9" t="s">
        <v>3264</v>
      </c>
      <c r="D501" s="15" t="str">
        <f ca="1">INDIRECT(CONCATENATE("DATA!D",TEXT(MATCH(C501,DATA!$S$1:$S$2656,0),0)))</f>
        <v>GRBW149296231101</v>
      </c>
      <c r="E501" s="15" t="str">
        <f ca="1">INDIRECT(CONCATENATE("DATA!B",TEXT(MATCH(C501,DATA!$S$1:$S$2656,0),0)))</f>
        <v>100 μ. από το ΝΔ άκρο της ακτής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4"/>
    </row>
    <row r="502" spans="1:22" ht="15" thickBot="1">
      <c r="A502" s="7" t="s">
        <v>36</v>
      </c>
      <c r="B502" s="8" t="s">
        <v>168</v>
      </c>
      <c r="C502" s="9" t="s">
        <v>3267</v>
      </c>
      <c r="D502" s="15" t="str">
        <f ca="1">INDIRECT(CONCATENATE("DATA!D",TEXT(MATCH(C502,DATA!$S$1:$S$2656,0),0)))</f>
        <v>GRBW149296255101</v>
      </c>
      <c r="E502" s="15" t="str">
        <f ca="1">INDIRECT(CONCATENATE("DATA!B",TEXT(MATCH(C502,DATA!$S$1:$S$2656,0),0)))</f>
        <v>Στο ΝΔ άκρο της ακτής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4"/>
    </row>
    <row r="503" spans="1:22" ht="15" thickBot="1">
      <c r="A503" s="7" t="s">
        <v>36</v>
      </c>
      <c r="B503" s="8" t="s">
        <v>168</v>
      </c>
      <c r="C503" s="9" t="s">
        <v>3256</v>
      </c>
      <c r="D503" s="15" t="str">
        <f ca="1">INDIRECT(CONCATENATE("DATA!D",TEXT(MATCH(C503,DATA!$S$1:$S$2656,0),0)))</f>
        <v>GRBW149296242101</v>
      </c>
      <c r="E503" s="15" t="str">
        <f ca="1">INDIRECT(CONCATENATE("DATA!B",TEXT(MATCH(C503,DATA!$S$1:$S$2656,0),0)))</f>
        <v>900 μ. από το ανατολικό τμήμα της ακτής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4"/>
    </row>
    <row r="504" spans="1:22" ht="15" thickBot="1">
      <c r="A504" s="7" t="s">
        <v>36</v>
      </c>
      <c r="B504" s="8" t="s">
        <v>168</v>
      </c>
      <c r="C504" s="9" t="s">
        <v>3260</v>
      </c>
      <c r="D504" s="15" t="str">
        <f ca="1">INDIRECT(CONCATENATE("DATA!D",TEXT(MATCH(C504,DATA!$S$1:$S$2656,0),0)))</f>
        <v>GRBW149296269101</v>
      </c>
      <c r="E504" s="15" t="str">
        <f ca="1">INDIRECT(CONCATENATE("DATA!B",TEXT(MATCH(C504,DATA!$S$1:$S$2656,0),0)))</f>
        <v>1300 μ. από το ανατολικό άκρο της ακτής</v>
      </c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4"/>
    </row>
    <row r="505" spans="1:22" ht="15" thickBot="1">
      <c r="A505" s="7" t="s">
        <v>36</v>
      </c>
      <c r="B505" s="8" t="s">
        <v>168</v>
      </c>
      <c r="C505" s="9" t="s">
        <v>3375</v>
      </c>
      <c r="D505" s="15" t="str">
        <f ca="1">INDIRECT(CONCATENATE("DATA!D",TEXT(MATCH(C505,DATA!$S$1:$S$2656,0),0)))</f>
        <v>GRBW149296232101</v>
      </c>
      <c r="E505" s="15" t="str">
        <f ca="1">INDIRECT(CONCATENATE("DATA!B",TEXT(MATCH(C505,DATA!$S$1:$S$2656,0),0)))</f>
        <v>900 μ. από ΒΑ άκρο της ακτής</v>
      </c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4"/>
    </row>
    <row r="506" spans="1:22" ht="15" thickBot="1">
      <c r="A506" s="7" t="s">
        <v>36</v>
      </c>
      <c r="B506" s="8" t="s">
        <v>168</v>
      </c>
      <c r="C506" s="9" t="s">
        <v>3371</v>
      </c>
      <c r="D506" s="15" t="str">
        <f ca="1">INDIRECT(CONCATENATE("DATA!D",TEXT(MATCH(C506,DATA!$S$1:$S$2656,0),0)))</f>
        <v>GRBW149296243101</v>
      </c>
      <c r="E506" s="15" t="str">
        <f ca="1">INDIRECT(CONCATENATE("DATA!B",TEXT(MATCH(C506,DATA!$S$1:$S$2656,0),0)))</f>
        <v>700 μ. από ΒΑ άκρο της ακτής</v>
      </c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4"/>
    </row>
    <row r="507" spans="1:22" ht="15" thickBot="1">
      <c r="A507" s="7" t="s">
        <v>36</v>
      </c>
      <c r="B507" s="8" t="s">
        <v>168</v>
      </c>
      <c r="C507" s="9" t="s">
        <v>3367</v>
      </c>
      <c r="D507" s="15" t="str">
        <f ca="1">INDIRECT(CONCATENATE("DATA!D",TEXT(MATCH(C507,DATA!$S$1:$S$2656,0),0)))</f>
        <v>GRBW149296257101</v>
      </c>
      <c r="E507" s="15" t="str">
        <f ca="1">INDIRECT(CONCATENATE("DATA!B",TEXT(MATCH(C507,DATA!$S$1:$S$2656,0),0)))</f>
        <v>400 μ. από το ανατολικό άκρο της ακτής</v>
      </c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4"/>
    </row>
    <row r="508" spans="1:22" ht="15" thickBot="1">
      <c r="A508" s="7" t="s">
        <v>36</v>
      </c>
      <c r="B508" s="8" t="s">
        <v>168</v>
      </c>
      <c r="C508" s="9" t="s">
        <v>3383</v>
      </c>
      <c r="D508" s="15" t="str">
        <f ca="1">INDIRECT(CONCATENATE("DATA!D",TEXT(MATCH(C508,DATA!$S$1:$S$2656,0),0)))</f>
        <v>GRBW149296251101</v>
      </c>
      <c r="E508" s="15" t="str">
        <f ca="1">INDIRECT(CONCATENATE("DATA!B",TEXT(MATCH(C508,DATA!$S$1:$S$2656,0),0)))</f>
        <v>500 μ. από το ΝΔ άκρο της ακτής</v>
      </c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4"/>
    </row>
    <row r="509" spans="1:22" ht="15" thickBot="1">
      <c r="A509" s="7" t="s">
        <v>36</v>
      </c>
      <c r="B509" s="8" t="s">
        <v>168</v>
      </c>
      <c r="C509" s="9" t="s">
        <v>3386</v>
      </c>
      <c r="D509" s="15" t="str">
        <f ca="1">INDIRECT(CONCATENATE("DATA!D",TEXT(MATCH(C509,DATA!$S$1:$S$2656,0),0)))</f>
        <v>GRBW149296270101</v>
      </c>
      <c r="E509" s="15" t="str">
        <f ca="1">INDIRECT(CONCATENATE("DATA!B",TEXT(MATCH(C509,DATA!$S$1:$S$2656,0),0)))</f>
        <v>300 μ. νότια από το ακρωτήρι - Δυτική πλευρά ακτής</v>
      </c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4"/>
    </row>
    <row r="510" spans="1:22" ht="15" thickBot="1">
      <c r="A510" s="7" t="s">
        <v>36</v>
      </c>
      <c r="B510" s="8" t="s">
        <v>168</v>
      </c>
      <c r="C510" s="9" t="s">
        <v>3390</v>
      </c>
      <c r="D510" s="15" t="str">
        <f ca="1">INDIRECT(CONCATENATE("DATA!D",TEXT(MATCH(C510,DATA!$S$1:$S$2656,0),0)))</f>
        <v>GRBW149296271101</v>
      </c>
      <c r="E510" s="15" t="str">
        <f ca="1">INDIRECT(CONCATENATE("DATA!B",TEXT(MATCH(C510,DATA!$S$1:$S$2656,0),0)))</f>
        <v>100 μ. από το ΝΑ άκρο της ακτής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4"/>
    </row>
    <row r="511" spans="1:22" ht="15" thickBot="1">
      <c r="A511" s="7" t="s">
        <v>36</v>
      </c>
      <c r="B511" s="8" t="s">
        <v>168</v>
      </c>
      <c r="C511" s="9" t="s">
        <v>859</v>
      </c>
      <c r="D511" s="15" t="str">
        <f ca="1">INDIRECT(CONCATENATE("DATA!D",TEXT(MATCH(C511,DATA!$S$1:$S$2656,0),0)))</f>
        <v>GRBW149296267101</v>
      </c>
      <c r="E511" s="15" t="str">
        <f ca="1">INDIRECT(CONCATENATE("DATA!B",TEXT(MATCH(C511,DATA!$S$1:$S$2656,0),0)))</f>
        <v>120 μ. από το ΒΑ άκρο της ακτής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4"/>
    </row>
    <row r="512" spans="1:22" ht="15" thickBot="1">
      <c r="A512" s="7" t="s">
        <v>36</v>
      </c>
      <c r="B512" s="8" t="s">
        <v>168</v>
      </c>
      <c r="C512" s="9" t="s">
        <v>3379</v>
      </c>
      <c r="D512" s="15" t="str">
        <f ca="1">INDIRECT(CONCATENATE("DATA!D",TEXT(MATCH(C512,DATA!$S$1:$S$2656,0),0)))</f>
        <v>GRBW149296264101</v>
      </c>
      <c r="E512" s="15" t="str">
        <f ca="1">INDIRECT(CONCATENATE("DATA!B",TEXT(MATCH(C512,DATA!$S$1:$S$2656,0),0)))</f>
        <v>300 μ. από το ΝΔ άκρο της ακτής.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4"/>
    </row>
    <row r="513" spans="1:22" ht="15" thickBot="1">
      <c r="A513" s="7" t="s">
        <v>36</v>
      </c>
      <c r="B513" s="8" t="s">
        <v>156</v>
      </c>
      <c r="C513" s="9" t="s">
        <v>2901</v>
      </c>
      <c r="D513" s="15" t="str">
        <f ca="1">INDIRECT(CONCATENATE("DATA!D",TEXT(MATCH(C513,DATA!$S$1:$S$2656,0),0)))</f>
        <v>GRBW149284085101</v>
      </c>
      <c r="E513" s="15" t="str">
        <f ca="1">INDIRECT(CONCATENATE("DATA!B",TEXT(MATCH(C513,DATA!$S$1:$S$2656,0),0)))</f>
        <v>1700 μ. από το ΝΔ άκρο της ακτής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4"/>
    </row>
    <row r="514" spans="1:22" ht="15" thickBot="1">
      <c r="A514" s="7" t="s">
        <v>36</v>
      </c>
      <c r="B514" s="8" t="s">
        <v>156</v>
      </c>
      <c r="C514" s="9" t="s">
        <v>2919</v>
      </c>
      <c r="D514" s="15" t="str">
        <f ca="1">INDIRECT(CONCATENATE("DATA!D",TEXT(MATCH(C514,DATA!$S$1:$S$2656,0),0)))</f>
        <v>GRBW149284087101</v>
      </c>
      <c r="E514" s="15" t="str">
        <f ca="1">INDIRECT(CONCATENATE("DATA!B",TEXT(MATCH(C514,DATA!$S$1:$S$2656,0),0)))</f>
        <v>Μέσον ακτής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4"/>
    </row>
    <row r="515" spans="1:22" ht="15" thickBot="1">
      <c r="A515" s="7" t="s">
        <v>36</v>
      </c>
      <c r="B515" s="8" t="s">
        <v>156</v>
      </c>
      <c r="C515" s="9" t="s">
        <v>2922</v>
      </c>
      <c r="D515" s="15" t="str">
        <f ca="1">INDIRECT(CONCATENATE("DATA!D",TEXT(MATCH(C515,DATA!$S$1:$S$2656,0),0)))</f>
        <v>GRBW149284089101</v>
      </c>
      <c r="E515" s="15" t="str">
        <f ca="1">INDIRECT(CONCATENATE("DATA!B",TEXT(MATCH(C515,DATA!$S$1:$S$2656,0),0)))</f>
        <v>100 μ. από το ΒΑ άκρο της ακτής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4"/>
    </row>
    <row r="516" spans="1:22" ht="15" thickBot="1">
      <c r="A516" s="7" t="s">
        <v>36</v>
      </c>
      <c r="B516" s="8" t="s">
        <v>156</v>
      </c>
      <c r="C516" s="9" t="s">
        <v>2926</v>
      </c>
      <c r="D516" s="15" t="str">
        <f ca="1">INDIRECT(CONCATENATE("DATA!D",TEXT(MATCH(C516,DATA!$S$1:$S$2656,0),0)))</f>
        <v>GRBW149284101101</v>
      </c>
      <c r="E516" s="15" t="str">
        <f ca="1">INDIRECT(CONCATENATE("DATA!B",TEXT(MATCH(C516,DATA!$S$1:$S$2656,0),0)))</f>
        <v>320 μ. από το βορειοανατολικό άκρο της ακτής</v>
      </c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4"/>
    </row>
    <row r="517" spans="1:22" ht="15" thickBot="1">
      <c r="A517" s="7" t="s">
        <v>36</v>
      </c>
      <c r="B517" s="8" t="s">
        <v>156</v>
      </c>
      <c r="C517" s="9" t="s">
        <v>2912</v>
      </c>
      <c r="D517" s="15" t="str">
        <f ca="1">INDIRECT(CONCATENATE("DATA!D",TEXT(MATCH(C517,DATA!$S$1:$S$2656,0),0)))</f>
        <v>GRBW149284097101</v>
      </c>
      <c r="E517" s="15" t="str">
        <f ca="1">INDIRECT(CONCATENATE("DATA!B",TEXT(MATCH(C517,DATA!$S$1:$S$2656,0),0)))</f>
        <v>130 μ. από το ΒΑ άκρο της ακτής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4"/>
    </row>
    <row r="518" spans="1:22" ht="15" thickBot="1">
      <c r="A518" s="7" t="s">
        <v>36</v>
      </c>
      <c r="B518" s="8" t="s">
        <v>156</v>
      </c>
      <c r="C518" s="9" t="s">
        <v>2909</v>
      </c>
      <c r="D518" s="15" t="str">
        <f ca="1">INDIRECT(CONCATENATE("DATA!D",TEXT(MATCH(C518,DATA!$S$1:$S$2656,0),0)))</f>
        <v>GRBW149284092101</v>
      </c>
      <c r="E518" s="15" t="str">
        <f ca="1">INDIRECT(CONCATENATE("DATA!B",TEXT(MATCH(C518,DATA!$S$1:$S$2656,0),0)))</f>
        <v>Μέσον ακτής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4"/>
    </row>
    <row r="519" spans="1:22" ht="15" thickBot="1">
      <c r="A519" s="7" t="s">
        <v>36</v>
      </c>
      <c r="B519" s="8" t="s">
        <v>156</v>
      </c>
      <c r="C519" s="9" t="s">
        <v>2905</v>
      </c>
      <c r="D519" s="15" t="str">
        <f ca="1">INDIRECT(CONCATENATE("DATA!D",TEXT(MATCH(C519,DATA!$S$1:$S$2656,0),0)))</f>
        <v>GRBW149284090101</v>
      </c>
      <c r="E519" s="15" t="str">
        <f ca="1">INDIRECT(CONCATENATE("DATA!B",TEXT(MATCH(C519,DATA!$S$1:$S$2656,0),0)))</f>
        <v>260 μ. από το ΒΑ άκρο της ακτής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4"/>
    </row>
    <row r="520" spans="1:22" ht="15" thickBot="1">
      <c r="A520" s="7" t="s">
        <v>36</v>
      </c>
      <c r="B520" s="8" t="s">
        <v>156</v>
      </c>
      <c r="C520" s="9" t="s">
        <v>2916</v>
      </c>
      <c r="D520" s="15" t="str">
        <f ca="1">INDIRECT(CONCATENATE("DATA!D",TEXT(MATCH(C520,DATA!$S$1:$S$2656,0),0)))</f>
        <v>GRBW149284086101</v>
      </c>
      <c r="E520" s="15" t="str">
        <f ca="1">INDIRECT(CONCATENATE("DATA!B",TEXT(MATCH(C520,DATA!$S$1:$S$2656,0),0)))</f>
        <v>Μέσον ακτής</v>
      </c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4"/>
    </row>
    <row r="521" spans="1:22" ht="15" thickBot="1">
      <c r="A521" s="7" t="s">
        <v>36</v>
      </c>
      <c r="B521" s="8" t="s">
        <v>156</v>
      </c>
      <c r="C521" s="9" t="s">
        <v>2898</v>
      </c>
      <c r="D521" s="15" t="str">
        <f ca="1">INDIRECT(CONCATENATE("DATA!D",TEXT(MATCH(C521,DATA!$S$1:$S$2656,0),0)))</f>
        <v>GRBW149284099101</v>
      </c>
      <c r="E521" s="15" t="str">
        <f ca="1">INDIRECT(CONCATENATE("DATA!B",TEXT(MATCH(C521,DATA!$S$1:$S$2656,0),0)))</f>
        <v>Μέσον ακτής</v>
      </c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4"/>
    </row>
    <row r="522" spans="1:22" ht="15" thickBot="1">
      <c r="A522" s="7" t="s">
        <v>36</v>
      </c>
      <c r="B522" s="8" t="s">
        <v>156</v>
      </c>
      <c r="C522" s="9" t="s">
        <v>2894</v>
      </c>
      <c r="D522" s="15" t="str">
        <f ca="1">INDIRECT(CONCATENATE("DATA!D",TEXT(MATCH(C522,DATA!$S$1:$S$2656,0),0)))</f>
        <v>GRBW149284093101</v>
      </c>
      <c r="E522" s="15" t="str">
        <f ca="1">INDIRECT(CONCATENATE("DATA!B",TEXT(MATCH(C522,DATA!$S$1:$S$2656,0),0)))</f>
        <v>800 μ. από το ΝΔ άκρο της ακτής</v>
      </c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4"/>
    </row>
    <row r="523" spans="1:22" ht="15" thickBot="1">
      <c r="A523" s="7" t="s">
        <v>36</v>
      </c>
      <c r="B523" s="8" t="s">
        <v>156</v>
      </c>
      <c r="C523" s="9" t="s">
        <v>2951</v>
      </c>
      <c r="D523" s="15" t="str">
        <f ca="1">INDIRECT(CONCATENATE("DATA!D",TEXT(MATCH(C523,DATA!$S$1:$S$2656,0),0)))</f>
        <v>GRBW149284102101</v>
      </c>
      <c r="E523" s="15" t="str">
        <f ca="1">INDIRECT(CONCATENATE("DATA!B",TEXT(MATCH(C523,DATA!$S$1:$S$2656,0),0)))</f>
        <v>100 μ. από το νοτιοδυτικό άκρο της ακτής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4"/>
    </row>
    <row r="524" spans="1:22" ht="15" thickBot="1">
      <c r="A524" s="7" t="s">
        <v>36</v>
      </c>
      <c r="B524" s="8" t="s">
        <v>156</v>
      </c>
      <c r="C524" s="9" t="s">
        <v>2948</v>
      </c>
      <c r="D524" s="15" t="str">
        <f ca="1">INDIRECT(CONCATENATE("DATA!D",TEXT(MATCH(C524,DATA!$S$1:$S$2656,0),0)))</f>
        <v>GRBW149284100101</v>
      </c>
      <c r="E524" s="15" t="str">
        <f ca="1">INDIRECT(CONCATENATE("DATA!B",TEXT(MATCH(C524,DATA!$S$1:$S$2656,0),0)))</f>
        <v>150 μ. από το βόρειο άκρο της ακτής</v>
      </c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4"/>
    </row>
    <row r="525" spans="1:22" ht="15" thickBot="1">
      <c r="A525" s="7" t="s">
        <v>36</v>
      </c>
      <c r="B525" s="8" t="s">
        <v>156</v>
      </c>
      <c r="C525" s="9" t="s">
        <v>2945</v>
      </c>
      <c r="D525" s="15" t="str">
        <f ca="1">INDIRECT(CONCATENATE("DATA!D",TEXT(MATCH(C525,DATA!$S$1:$S$2656,0),0)))</f>
        <v>GRBW149284096101</v>
      </c>
      <c r="E525" s="15" t="str">
        <f ca="1">INDIRECT(CONCATENATE("DATA!B",TEXT(MATCH(C525,DATA!$S$1:$S$2656,0),0)))</f>
        <v>Στο βόρειο άκρο της ακτής</v>
      </c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4"/>
    </row>
    <row r="526" spans="1:22" ht="15" thickBot="1">
      <c r="A526" s="7" t="s">
        <v>36</v>
      </c>
      <c r="B526" s="8" t="s">
        <v>156</v>
      </c>
      <c r="C526" s="9" t="s">
        <v>2941</v>
      </c>
      <c r="D526" s="15" t="str">
        <f ca="1">INDIRECT(CONCATENATE("DATA!D",TEXT(MATCH(C526,DATA!$S$1:$S$2656,0),0)))</f>
        <v>GRBW149284098101</v>
      </c>
      <c r="E526" s="15" t="str">
        <f ca="1">INDIRECT(CONCATENATE("DATA!B",TEXT(MATCH(C526,DATA!$S$1:$S$2656,0),0)))</f>
        <v>500 μ. από το νότιο άκρο της ακτής</v>
      </c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4"/>
    </row>
    <row r="527" spans="1:22" ht="15" thickBot="1">
      <c r="A527" s="7" t="s">
        <v>36</v>
      </c>
      <c r="B527" s="8" t="s">
        <v>156</v>
      </c>
      <c r="C527" s="9" t="s">
        <v>2937</v>
      </c>
      <c r="D527" s="15" t="str">
        <f ca="1">INDIRECT(CONCATENATE("DATA!D",TEXT(MATCH(C527,DATA!$S$1:$S$2656,0),0)))</f>
        <v>GRBW149284088101</v>
      </c>
      <c r="E527" s="15" t="str">
        <f ca="1">INDIRECT(CONCATENATE("DATA!B",TEXT(MATCH(C527,DATA!$S$1:$S$2656,0),0)))</f>
        <v>700 μ. από το βόρειο άκρο της ακτής (Μύλος)</v>
      </c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4"/>
    </row>
    <row r="528" spans="1:22" ht="15" thickBot="1">
      <c r="A528" s="7" t="s">
        <v>36</v>
      </c>
      <c r="B528" s="8" t="s">
        <v>156</v>
      </c>
      <c r="C528" s="9" t="s">
        <v>2955</v>
      </c>
      <c r="D528" s="15" t="str">
        <f ca="1">INDIRECT(CONCATENATE("DATA!D",TEXT(MATCH(C528,DATA!$S$1:$S$2656,0),0)))</f>
        <v>GRBW149284094101</v>
      </c>
      <c r="E528" s="15" t="str">
        <f ca="1">INDIRECT(CONCATENATE("DATA!B",TEXT(MATCH(C528,DATA!$S$1:$S$2656,0),0)))</f>
        <v>200 μ. από το ΒΔ άκρο της ακτής, στο μέσον της ακτής</v>
      </c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4"/>
    </row>
    <row r="529" spans="1:22" ht="15" thickBot="1">
      <c r="A529" s="7" t="s">
        <v>36</v>
      </c>
      <c r="B529" s="8" t="s">
        <v>156</v>
      </c>
      <c r="C529" s="9" t="s">
        <v>2934</v>
      </c>
      <c r="D529" s="15" t="str">
        <f ca="1">INDIRECT(CONCATENATE("DATA!D",TEXT(MATCH(C529,DATA!$S$1:$S$2656,0),0)))</f>
        <v>GRBW149284095101</v>
      </c>
      <c r="E529" s="15" t="str">
        <f ca="1">INDIRECT(CONCATENATE("DATA!B",TEXT(MATCH(C529,DATA!$S$1:$S$2656,0),0)))</f>
        <v>Στο ανατολικό άκρο της ακτής</v>
      </c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4"/>
    </row>
    <row r="530" spans="1:22" ht="15" thickBot="1">
      <c r="A530" s="7" t="s">
        <v>36</v>
      </c>
      <c r="B530" s="8" t="s">
        <v>156</v>
      </c>
      <c r="C530" s="9" t="s">
        <v>2930</v>
      </c>
      <c r="D530" s="15" t="str">
        <f ca="1">INDIRECT(CONCATENATE("DATA!D",TEXT(MATCH(C530,DATA!$S$1:$S$2656,0),0)))</f>
        <v>GRBW149284091101</v>
      </c>
      <c r="E530" s="15" t="str">
        <f ca="1">INDIRECT(CONCATENATE("DATA!B",TEXT(MATCH(C530,DATA!$S$1:$S$2656,0),0)))</f>
        <v>110 μ. από το ανατολικό άκρο της ακτής</v>
      </c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7"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date" allowBlank="1" showInputMessage="1" showErrorMessage="1" sqref="F5:F181 H5:I326 H570:I1500 F183:F326 F570:F1500">
      <formula1>42491</formula1>
      <formula2>42735</formula2>
    </dataValidation>
    <dataValidation type="list" allowBlank="1" showInputMessage="1" showErrorMessage="1" sqref="A1501:A65536">
      <formula1>ValidPerifereies</formula1>
    </dataValidation>
    <dataValidation type="list" allowBlank="1" showInputMessage="1" showErrorMessage="1" sqref="S570:T1500 S5:T326">
      <formula1>yesno</formula1>
    </dataValidation>
    <dataValidation type="time" allowBlank="1" showInputMessage="1" showErrorMessage="1" sqref="G570:G1500 G5:G326">
      <formula1>0</formula1>
      <formula2>0.999305555555556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</cp:lastModifiedBy>
  <cp:lastPrinted>2016-06-14T15:10:01Z</cp:lastPrinted>
  <dcterms:created xsi:type="dcterms:W3CDTF">2015-03-20T07:51:43Z</dcterms:created>
  <dcterms:modified xsi:type="dcterms:W3CDTF">2016-06-14T15:11:53Z</dcterms:modified>
</cp:coreProperties>
</file>