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D538"/>
  <c r="D530"/>
  <c r="D362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E380"/>
  <c r="D544"/>
  <c r="D536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370"/>
  <c r="D534"/>
  <c r="D526"/>
  <c r="D372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384"/>
  <c r="E264"/>
  <c r="D540"/>
  <c r="E350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54"/>
  <c r="D962"/>
  <c r="D1007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389"/>
  <c r="D1233"/>
  <c r="D855"/>
  <c r="D963"/>
  <c r="E706"/>
  <c r="E752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D1472"/>
  <c r="E1462"/>
  <c r="E1272"/>
  <c r="D808"/>
  <c r="D852"/>
  <c r="D960"/>
  <c r="D1006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E1264"/>
  <c r="D1124"/>
  <c r="E1455"/>
  <c r="D809"/>
  <c r="D853"/>
  <c r="D961"/>
  <c r="E753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  <c r="D23"/>
  <c r="D130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<sst xmlns="http://schemas.openxmlformats.org/spreadsheetml/2006/main" count="8823" uniqueCount="5518">
  <si>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</si>
  <si>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</si>
  <si>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</si>
  <si>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</si>
  <si>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</si>
  <si>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</si>
  <si>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</si>
  <si>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</si>
  <si>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</si>
  <si>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</si>
  <si>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</si>
  <si>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</si>
  <si>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</si>
  <si>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</si>
  <si>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</si>
  <si>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</si>
  <si>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</si>
  <si>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</si>
  <si>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</si>
  <si>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</si>
  <si>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</si>
  <si>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</si>
  <si>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</si>
  <si>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</si>
  <si>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</si>
  <si>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</si>
  <si>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</si>
  <si>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</si>
  <si>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</si>
  <si>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</si>
  <si>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</si>
  <si>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</si>
  <si>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</si>
  <si>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</si>
  <si>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</si>
  <si>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</si>
  <si>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</si>
  <si>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</si>
  <si>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</si>
  <si>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</si>
  <si>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</si>
  <si>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</si>
  <si>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</si>
  <si>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</si>
  <si>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</si>
  <si>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</si>
  <si>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</si>
  <si>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</si>
  <si>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</si>
  <si>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</si>
  <si>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</si>
  <si>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</si>
  <si>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</si>
  <si>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</si>
  <si>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</si>
  <si>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</si>
  <si>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</si>
  <si>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</si>
  <si>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</si>
  <si>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</si>
  <si>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</si>
  <si>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</si>
  <si>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</si>
  <si>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</si>
  <si>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</si>
  <si>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</si>
  <si>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</si>
  <si>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</si>
  <si>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</si>
  <si>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</si>
  <si>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</si>
  <si>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</si>
  <si>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</si>
  <si>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</si>
  <si>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</si>
  <si>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</si>
  <si>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</si>
  <si>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</si>
  <si>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</si>
  <si>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</si>
  <si>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</si>
  <si>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</si>
  <si>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</si>
  <si>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</si>
  <si>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</si>
  <si>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</si>
  <si>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</si>
  <si>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</si>
  <si>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</si>
  <si>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</si>
  <si>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</si>
  <si>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</si>
  <si>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</si>
  <si>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</si>
  <si>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</si>
  <si>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</si>
  <si>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</si>
  <si>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</si>
  <si>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</si>
  <si>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</si>
  <si>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</si>
  <si>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</si>
  <si>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</si>
  <si>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</si>
  <si>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</si>
  <si>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</si>
  <si>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</si>
  <si>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</si>
  <si>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</si>
  <si>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</si>
  <si>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</si>
  <si>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</si>
  <si>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</si>
  <si>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</si>
  <si>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</si>
  <si>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</si>
  <si>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</si>
  <si>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</si>
  <si>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</si>
  <si>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</si>
  <si>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</si>
  <si>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</si>
  <si>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</si>
  <si>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</si>
  <si>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</si>
  <si>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</si>
  <si>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</si>
  <si>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</si>
  <si>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</si>
  <si>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</si>
  <si>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</si>
  <si>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</si>
  <si>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</si>
  <si>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</si>
  <si>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</si>
  <si>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</si>
  <si>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</si>
  <si>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</si>
  <si>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</si>
  <si>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</si>
  <si>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</si>
  <si>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</si>
  <si>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</si>
  <si>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</si>
  <si>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</si>
  <si>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</si>
  <si>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</si>
  <si>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</si>
  <si>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</si>
  <si>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</si>
  <si>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</si>
  <si>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</si>
  <si>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</si>
  <si>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</si>
  <si>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</si>
  <si>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</si>
  <si>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</si>
  <si>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</si>
  <si>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</si>
  <si>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</si>
  <si>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</si>
  <si>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</si>
  <si>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</si>
  <si>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</si>
  <si>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</si>
  <si>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</si>
  <si>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</si>
  <si>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</si>
  <si>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</si>
  <si>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</si>
  <si>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</si>
  <si>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</si>
  <si>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</si>
  <si>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</si>
  <si>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</si>
  <si>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</si>
  <si>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</si>
  <si>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</si>
  <si>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</si>
  <si>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</si>
  <si>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</si>
  <si>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</si>
  <si>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</si>
  <si>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</si>
  <si>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</si>
  <si>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</si>
  <si>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</si>
  <si>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</si>
  <si>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</si>
  <si>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</si>
  <si>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</si>
  <si>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</si>
  <si>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</si>
  <si>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</si>
  <si>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</si>
  <si>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</si>
  <si>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</si>
  <si>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</si>
  <si>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</si>
  <si>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</si>
  <si>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</si>
  <si>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</si>
  <si>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</si>
  <si>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</si>
  <si>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</si>
  <si>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</si>
  <si>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</si>
  <si>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</si>
  <si>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</si>
  <si>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</si>
  <si>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</si>
  <si>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</si>
  <si>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</si>
  <si>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</si>
  <si>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</si>
  <si>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</si>
  <si>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</si>
  <si>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</si>
  <si>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</si>
  <si>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</si>
  <si>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</si>
  <si>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</si>
  <si>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</si>
  <si>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</si>
  <si>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</si>
  <si>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</si>
  <si>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</si>
  <si>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</si>
  <si>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</si>
  <si>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</si>
  <si>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</si>
  <si>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</si>
  <si>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</si>
  <si>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</si>
  <si>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</si>
  <si>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</si>
  <si>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</si>
  <si>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</si>
  <si>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</si>
  <si>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</si>
  <si>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</si>
  <si>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</si>
  <si>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</si>
  <si>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</si>
  <si>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</si>
  <si>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</si>
  <si>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</si>
  <si>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</si>
  <si>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</si>
  <si>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</si>
  <si>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</si>
  <si>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</si>
  <si>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</si>
  <si>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</si>
  <si>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</si>
  <si>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</si>
  <si>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</si>
  <si>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</si>
  <si>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</si>
  <si>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</si>
  <si>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</si>
  <si>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</si>
  <si>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</si>
  <si>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</si>
  <si>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</si>
  <si>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</si>
  <si>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</si>
  <si>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</si>
  <si>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</si>
  <si>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</si>
  <si>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</si>
  <si>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</si>
  <si>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</si>
  <si>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</si>
  <si>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</si>
  <si>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</si>
  <si>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</si>
  <si>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</si>
  <si>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</si>
  <si>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</si>
  <si>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</si>
  <si>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</si>
  <si>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</si>
  <si>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</si>
  <si>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</si>
  <si>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</si>
  <si>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</si>
  <si>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</si>
  <si>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</si>
  <si>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</si>
  <si>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</si>
  <si>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</si>
  <si>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</si>
  <si>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</si>
  <si>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</si>
  <si>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</si>
  <si>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</si>
  <si>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</si>
  <si>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</si>
  <si>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</si>
  <si>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</si>
  <si>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</si>
  <si>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</si>
  <si>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</si>
  <si>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</si>
  <si>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</si>
  <si>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</si>
  <si>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</si>
  <si>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</si>
  <si>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</si>
  <si>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</si>
  <si>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</si>
  <si>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</si>
  <si>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</si>
  <si>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</si>
  <si>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</si>
  <si>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</si>
  <si>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</si>
  <si>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</si>
  <si>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</si>
  <si>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</si>
  <si>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</si>
  <si>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</si>
  <si>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</si>
  <si>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</si>
  <si>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</si>
  <si>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</si>
  <si>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</si>
  <si>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</si>
  <si>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</si>
  <si>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</si>
  <si>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</si>
  <si>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</si>
  <si>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</si>
  <si>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</si>
  <si>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</si>
  <si>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</si>
  <si>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</si>
  <si>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</si>
  <si>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</si>
  <si>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</si>
  <si>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</si>
  <si>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</si>
  <si>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</si>
  <si>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</si>
  <si>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</si>
  <si>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</si>
  <si>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</si>
  <si>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</si>
  <si>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</si>
  <si>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</si>
  <si>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</si>
  <si>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</si>
  <si>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</si>
  <si>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</si>
  <si>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</si>
  <si>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</si>
  <si>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</si>
  <si>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</si>
  <si>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</si>
  <si>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</si>
  <si>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</si>
  <si>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</si>
  <si>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</si>
  <si>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</si>
  <si>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</si>
  <si>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</si>
  <si>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</si>
  <si>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</si>
  <si>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</si>
  <si>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</si>
  <si>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</si>
  <si>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</si>
  <si>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</si>
  <si>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</si>
  <si>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</si>
  <si>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</si>
  <si>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</si>
  <si>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</si>
  <si>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</si>
  <si>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</si>
  <si>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</si>
  <si>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</si>
  <si>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</si>
  <si>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</si>
  <si>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</si>
  <si>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</si>
  <si>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</si>
  <si>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</si>
  <si>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</si>
  <si>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</si>
  <si>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</si>
  <si>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</si>
  <si>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</si>
  <si>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</si>
  <si>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</si>
  <si>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</si>
  <si>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</si>
  <si>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</si>
  <si>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</si>
  <si>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</si>
  <si>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</si>
  <si>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</si>
  <si>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</si>
  <si>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</si>
  <si>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</si>
  <si>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</si>
  <si>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</si>
  <si>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</si>
  <si>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</si>
  <si>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</si>
  <si>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</si>
  <si>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</si>
  <si>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</si>
  <si>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</si>
  <si>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</si>
  <si>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</si>
  <si>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</si>
  <si>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</si>
  <si>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</si>
  <si>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</si>
  <si>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</si>
  <si>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</si>
  <si>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</si>
  <si>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</si>
  <si>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</si>
  <si>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</si>
  <si>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</si>
  <si>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</si>
  <si>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</si>
  <si>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</si>
  <si>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</si>
  <si>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</si>
  <si>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</si>
  <si>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</si>
  <si>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</si>
  <si>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</si>
  <si>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</si>
  <si>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</si>
  <si>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</si>
  <si>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</si>
  <si>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</si>
  <si>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</si>
  <si>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</si>
  <si>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</si>
  <si>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</si>
  <si>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</si>
  <si>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</si>
  <si>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</si>
  <si>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</si>
  <si>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</si>
  <si>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</si>
  <si>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</si>
  <si>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</si>
  <si>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</si>
  <si>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</si>
  <si>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</si>
  <si>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</si>
  <si>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</si>
  <si>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</si>
  <si>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</si>
  <si>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</si>
  <si>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</si>
  <si>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</si>
  <si>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</si>
  <si>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</si>
  <si>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</si>
  <si>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</si>
  <si>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</si>
  <si>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</si>
  <si>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</si>
  <si>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</si>
  <si>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</si>
  <si>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</si>
  <si>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</si>
  <si>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</si>
  <si>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</si>
  <si>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</si>
  <si>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</si>
  <si>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</si>
  <si>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</si>
  <si>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</si>
  <si>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</si>
  <si>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</si>
  <si>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</si>
  <si>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</si>
  <si>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</si>
  <si>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</si>
  <si>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</si>
  <si>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</si>
  <si>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</si>
  <si>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</si>
  <si>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</si>
  <si>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</si>
  <si>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</si>
  <si>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</si>
  <si>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</si>
  <si>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</si>
  <si>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</si>
  <si>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</si>
  <si>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</si>
  <si>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</si>
  <si>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</si>
  <si>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</si>
  <si>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</si>
  <si>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</si>
  <si>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</si>
  <si>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</si>
  <si>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</si>
  <si>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</si>
  <si>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</si>
  <si>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</si>
  <si>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</si>
  <si>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</si>
  <si>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</si>
  <si>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</si>
  <si>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</si>
  <si>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</si>
  <si>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</si>
  <si>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</si>
  <si>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</si>
  <si>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</si>
  <si>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</si>
  <si>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</si>
  <si>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</si>
  <si>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</si>
  <si>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</si>
  <si>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</si>
  <si>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</si>
  <si>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</si>
  <si>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</si>
  <si>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</si>
  <si>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</si>
  <si>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</si>
  <si>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</si>
  <si>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</si>
  <si>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</si>
  <si>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</si>
  <si>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</si>
  <si>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</si>
  <si>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</si>
  <si>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</si>
  <si>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</si>
  <si>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</si>
  <si>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</si>
  <si>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</si>
  <si>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</si>
  <si>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</si>
  <si>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</si>
  <si>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</si>
  <si>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</si>
  <si>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</si>
  <si>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</si>
  <si>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</si>
  <si>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</si>
  <si>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</si>
  <si>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</si>
  <si>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</si>
  <si>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</si>
  <si>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</si>
  <si>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</si>
  <si>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</si>
  <si>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</si>
  <si>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</si>
  <si>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</si>
  <si>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</si>
  <si>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</si>
  <si>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</si>
  <si>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</si>
  <si>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</si>
  <si>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</si>
  <si>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</si>
  <si>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</si>
  <si>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</si>
  <si>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</si>
  <si>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</si>
  <si>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</si>
  <si>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</si>
  <si>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</si>
  <si>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</si>
  <si>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</si>
  <si>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</si>
  <si>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</si>
  <si>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</si>
  <si>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</si>
  <si>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</si>
  <si>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</si>
  <si>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</si>
  <si>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</si>
  <si>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</si>
  <si>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</si>
  <si>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</si>
  <si>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</si>
  <si>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</si>
  <si>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</si>
  <si>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</si>
  <si>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</si>
  <si>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</si>
  <si>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</si>
  <si>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</si>
  <si>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</si>
  <si>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</si>
  <si>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</si>
  <si>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</si>
  <si>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</si>
  <si>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</si>
  <si>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</si>
  <si>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</si>
  <si>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</si>
  <si>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</si>
  <si>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</si>
  <si>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</si>
  <si>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</si>
  <si>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</si>
  <si>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</si>
  <si>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</si>
  <si>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</si>
  <si>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</si>
  <si>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</si>
  <si>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</si>
  <si>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</si>
  <si>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</si>
  <si>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</si>
  <si>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</si>
  <si>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</si>
  <si>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</si>
  <si>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</si>
  <si>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</si>
  <si>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</si>
  <si>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</si>
  <si>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</si>
  <si>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</si>
  <si>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</si>
  <si>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</si>
  <si>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</si>
  <si>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</si>
  <si>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</si>
  <si>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</si>
  <si>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</si>
  <si>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</si>
  <si>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</si>
  <si>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</si>
  <si>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</si>
  <si>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</si>
  <si>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</si>
  <si>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</si>
  <si>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</si>
  <si>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</si>
  <si>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</si>
  <si>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</si>
  <si>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</si>
  <si>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</si>
  <si>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</si>
  <si>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</si>
  <si>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</si>
  <si>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</si>
  <si>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</si>
  <si>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</si>
  <si>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</si>
  <si>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</si>
  <si>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</si>
  <si>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</si>
  <si>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</si>
  <si>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</si>
  <si>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</si>
  <si>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</si>
  <si>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</si>
  <si>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</si>
  <si>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</si>
  <si>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</si>
  <si>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</si>
  <si>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</si>
  <si>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</si>
  <si>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</si>
  <si>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</si>
  <si>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</si>
  <si>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</si>
  <si>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</si>
  <si>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</si>
  <si>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</si>
  <si>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</si>
  <si>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</si>
  <si>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</si>
  <si>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</si>
  <si>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</si>
  <si>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</si>
  <si>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</si>
  <si>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</si>
  <si>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</si>
  <si>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</si>
  <si>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</si>
  <si>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</si>
  <si>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</si>
  <si>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</si>
  <si>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</si>
  <si>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</si>
  <si>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</si>
  <si>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</si>
  <si>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</si>
  <si>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</si>
  <si>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</si>
  <si>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</si>
  <si>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</si>
  <si>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</si>
  <si>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</si>
  <si>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</si>
  <si>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</si>
  <si>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</si>
  <si>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</si>
  <si>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</si>
  <si>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</si>
  <si>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</si>
  <si>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</si>
  <si>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</si>
  <si>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</si>
  <si>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</si>
  <si>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</si>
  <si>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</si>
  <si>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</si>
  <si>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</si>
  <si>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</si>
  <si>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</si>
  <si>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</si>
  <si>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</si>
  <si>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</si>
  <si>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</si>
  <si>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</si>
  <si>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</si>
  <si>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</si>
  <si>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</si>
  <si>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</si>
  <si>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</si>
  <si>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</si>
  <si>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</si>
  <si>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</si>
  <si>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</si>
  <si>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</si>
  <si>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</si>
  <si>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</si>
  <si>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</si>
  <si>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</si>
  <si>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</si>
  <si>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</si>
  <si>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</si>
  <si>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</si>
  <si>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</si>
  <si>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</si>
  <si>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</si>
  <si>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</si>
  <si>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</si>
  <si>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</si>
  <si>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</si>
  <si>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</si>
  <si>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</si>
  <si>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</si>
  <si>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</si>
  <si>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</si>
  <si>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</si>
  <si>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</si>
  <si>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</si>
  <si>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</si>
  <si>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</si>
  <si>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</si>
  <si>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</si>
  <si>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</si>
  <si>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</si>
  <si>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</si>
  <si>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</si>
  <si>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</si>
  <si>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</si>
  <si>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</si>
  <si>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</si>
  <si>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</si>
  <si>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</si>
  <si>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</si>
  <si>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</si>
  <si>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</si>
  <si>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</si>
  <si>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</si>
  <si>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</si>
  <si>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</si>
  <si>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</si>
  <si>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</si>
  <si>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</si>
  <si>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</si>
  <si>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</si>
  <si>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</si>
  <si>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</si>
  <si>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</si>
  <si>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</si>
  <si>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</si>
  <si>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</si>
  <si>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</si>
  <si>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</si>
  <si>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</si>
  <si>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</si>
  <si>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</si>
  <si>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</si>
  <si>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</si>
  <si>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</si>
  <si>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</si>
  <si>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</si>
  <si>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</si>
  <si>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</si>
  <si>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</si>
  <si>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</si>
  <si>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</si>
  <si>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</si>
  <si>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</si>
  <si>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</si>
  <si>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</si>
  <si>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</si>
  <si>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</si>
  <si>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</si>
  <si>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</si>
  <si>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</si>
  <si>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</si>
  <si>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</si>
  <si>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</si>
  <si>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</si>
  <si>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</si>
  <si>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</si>
  <si>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</si>
  <si>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</si>
  <si>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</si>
  <si>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</si>
  <si>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</si>
  <si>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</si>
  <si>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</si>
  <si>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</si>
  <si>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</si>
  <si>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</si>
  <si>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</si>
  <si>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</si>
  <si>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</si>
  <si>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</si>
  <si>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</si>
  <si>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</si>
  <si>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</si>
  <si>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</si>
  <si>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</si>
  <si>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</si>
  <si>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</si>
  <si>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</si>
  <si>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</si>
  <si>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</si>
  <si>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</si>
  <si>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</si>
  <si>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</si>
  <si>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</si>
  <si>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</si>
  <si>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</si>
  <si>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</si>
  <si>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</si>
  <si>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</si>
  <si>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</si>
  <si>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</si>
  <si>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</si>
  <si>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</si>
  <si>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</si>
  <si>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</si>
  <si>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</si>
  <si>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</si>
  <si>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</si>
  <si>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</si>
  <si>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</si>
  <si>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</si>
  <si>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</si>
  <si>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</si>
  <si>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</si>
  <si>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</si>
  <si>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</si>
  <si>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</si>
  <si>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</si>
  <si>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</si>
  <si>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</si>
  <si>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</si>
  <si>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</si>
  <si>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</si>
  <si>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</si>
  <si>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</si>
  <si>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</si>
  <si>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</si>
  <si>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</si>
  <si>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</si>
  <si>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</si>
  <si>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</si>
  <si>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</si>
  <si>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</si>
  <si>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</si>
  <si>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</si>
  <si>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</si>
  <si>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</si>
  <si>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</si>
  <si>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</si>
  <si>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</si>
  <si>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</si>
  <si>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</si>
  <si>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</si>
  <si>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</si>
  <si>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</si>
  <si>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</si>
  <si>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</si>
  <si>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</si>
  <si>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</si>
  <si>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</si>
  <si>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</si>
  <si>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</si>
  <si>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</si>
  <si>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</si>
  <si>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</si>
  <si>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</si>
  <si>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</si>
  <si>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</si>
  <si>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</si>
  <si>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</si>
  <si>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</si>
  <si>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</si>
  <si>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</si>
  <si>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</si>
  <si>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</si>
  <si>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</si>
  <si>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</si>
  <si>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</si>
  <si>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</si>
  <si>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</si>
  <si>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</si>
  <si>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</si>
  <si>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</si>
  <si>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</si>
  <si>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</si>
  <si>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</si>
  <si>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</si>
  <si>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</si>
  <si>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</si>
  <si>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</si>
  <si>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</si>
  <si>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</si>
  <si>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</si>
  <si>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</si>
  <si>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</si>
  <si>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</si>
  <si>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</si>
  <si>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</si>
  <si>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</si>
  <si>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</si>
  <si>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</si>
  <si>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</si>
  <si>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</si>
  <si>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</si>
  <si>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</si>
  <si>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</si>
  <si>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</si>
  <si>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</si>
  <si>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</si>
  <si>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</si>
  <si>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</si>
  <si>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</si>
  <si>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</si>
  <si>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</si>
  <si>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</si>
  <si>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</si>
  <si>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</si>
  <si>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</si>
  <si>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</si>
  <si>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</si>
  <si>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</si>
  <si>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</si>
  <si>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</si>
  <si>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</si>
  <si>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</si>
  <si>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</si>
  <si>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</si>
  <si>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</si>
  <si>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</si>
  <si>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</si>
  <si>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</si>
  <si>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</si>
  <si>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</si>
  <si>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</si>
  <si>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</si>
  <si>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</si>
  <si>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</si>
  <si>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</si>
  <si>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</si>
  <si>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</si>
  <si>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</si>
  <si>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</si>
  <si>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</si>
  <si>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</si>
  <si>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</si>
  <si>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</si>
  <si>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</si>
  <si>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</si>
  <si>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</si>
  <si>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</si>
  <si>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</si>
  <si>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</si>
  <si>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</si>
  <si>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</si>
  <si>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</si>
  <si>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</si>
  <si>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</si>
  <si>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</si>
  <si>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</si>
  <si>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</si>
  <si>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</si>
  <si>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</si>
  <si>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</si>
  <si>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</si>
  <si>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</si>
  <si>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</si>
  <si>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</si>
  <si>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</si>
  <si>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</si>
  <si>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</si>
  <si>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</si>
  <si>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</si>
  <si>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</si>
  <si>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</si>
  <si>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</si>
  <si>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</si>
  <si>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</si>
  <si>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</si>
  <si>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</si>
  <si>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</si>
  <si>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</si>
  <si>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</si>
  <si>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</si>
  <si>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</si>
  <si>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</si>
  <si>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</si>
  <si>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</si>
  <si>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</si>
  <si>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</si>
  <si>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</si>
  <si>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</si>
  <si>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</si>
  <si>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</si>
  <si>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</si>
  <si>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</si>
  <si>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</si>
  <si>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</si>
  <si>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</si>
  <si>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</si>
  <si>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</si>
  <si>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</si>
  <si>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</si>
  <si>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</si>
  <si>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</si>
  <si>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</si>
  <si>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</si>
  <si>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</si>
  <si>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</si>
  <si>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</si>
  <si>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</si>
  <si>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</si>
  <si>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</si>
  <si>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</si>
  <si>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</si>
  <si>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</si>
  <si>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</si>
  <si>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</si>
  <si>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</si>
  <si>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</si>
  <si>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</si>
  <si>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</si>
  <si>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</si>
  <si>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</si>
  <si>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</si>
  <si>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</si>
  <si>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</si>
  <si>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</si>
  <si>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</si>
  <si>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</si>
  <si>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</si>
  <si>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</si>
  <si>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</si>
  <si>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</si>
  <si>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</si>
  <si>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</si>
  <si>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</si>
  <si>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</si>
  <si>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</si>
  <si>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</si>
  <si>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</si>
  <si>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</si>
  <si>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</si>
  <si>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</si>
  <si>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</si>
  <si>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</si>
  <si>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</si>
  <si>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</si>
  <si>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</si>
  <si>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</si>
  <si>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</si>
  <si>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</si>
  <si>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</si>
  <si>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</si>
  <si>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</si>
  <si>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</si>
  <si>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</si>
  <si>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</si>
  <si>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</si>
  <si>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</si>
  <si>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</si>
  <si>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</si>
  <si>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</si>
  <si>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</si>
  <si>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</si>
  <si>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</si>
  <si>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</si>
  <si>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</si>
  <si>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</si>
  <si>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</si>
  <si>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</si>
  <si>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</si>
  <si>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</si>
  <si>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</si>
  <si>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</si>
  <si>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</si>
  <si>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</si>
  <si>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</si>
  <si>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</si>
  <si>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</si>
  <si>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</si>
  <si>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</si>
  <si>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</si>
  <si>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</si>
  <si>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</si>
  <si>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</si>
  <si>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</si>
  <si>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</si>
  <si>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</si>
  <si>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</si>
  <si>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</si>
  <si>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</si>
  <si>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</si>
  <si>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</si>
  <si>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</si>
  <si>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</si>
  <si>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</si>
  <si>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</si>
  <si>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</si>
  <si>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</si>
  <si>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</si>
  <si>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</si>
  <si>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</si>
  <si>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</si>
  <si>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</si>
  <si>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</si>
  <si>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</si>
  <si>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</si>
  <si>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</si>
  <si>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</si>
  <si>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</si>
  <si>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</si>
  <si>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</si>
  <si>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</si>
  <si>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</si>
  <si>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</si>
  <si>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</si>
  <si>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</si>
  <si>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</si>
  <si>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</si>
  <si>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</si>
  <si>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</si>
  <si>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</si>
  <si>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</si>
  <si>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</si>
  <si>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</si>
  <si>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</si>
  <si>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</si>
  <si>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</si>
  <si>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</si>
  <si>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</si>
  <si>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</si>
  <si>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</si>
  <si>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</si>
  <si>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</si>
  <si>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</si>
  <si>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</si>
  <si>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</si>
  <si>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</si>
  <si>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</si>
  <si>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</si>
  <si>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</si>
  <si>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</si>
  <si>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</si>
  <si>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</si>
  <si>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</si>
  <si>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</si>
  <si>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</si>
  <si>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</si>
  <si>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</si>
  <si>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</si>
  <si>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</si>
  <si>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</si>
  <si>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</si>
  <si>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</si>
  <si>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</si>
  <si>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</si>
  <si>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</si>
  <si>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</si>
  <si>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</si>
  <si>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</si>
  <si>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</si>
  <si>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</si>
  <si>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</si>
  <si>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</si>
  <si>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</si>
  <si>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</si>
  <si>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</si>
  <si>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</si>
  <si>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</si>
  <si>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</si>
  <si>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</si>
  <si>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</si>
  <si>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</si>
  <si>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</si>
  <si>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</si>
  <si>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</si>
  <si>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</si>
  <si>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</si>
  <si>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</si>
  <si>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</si>
  <si>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</si>
  <si>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</si>
  <si>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</si>
  <si>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</si>
  <si>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</si>
  <si>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</si>
  <si>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</si>
  <si>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</si>
  <si>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</si>
  <si>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</si>
  <si>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</si>
  <si>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</si>
  <si>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</si>
  <si>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</si>
  <si>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</si>
  <si>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</si>
  <si>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</si>
  <si>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</si>
  <si>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</si>
  <si>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</si>
  <si>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</si>
  <si>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</si>
  <si>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</si>
  <si>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</si>
  <si>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</si>
  <si>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</si>
  <si>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</si>
  <si>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</si>
  <si>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</si>
  <si>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</si>
  <si>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</si>
  <si>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</si>
  <si>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</si>
  <si>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</si>
  <si>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</si>
  <si>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</si>
  <si>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</si>
  <si>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</si>
  <si>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</si>
  <si>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</si>
  <si>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</si>
  <si>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</si>
  <si>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</si>
  <si>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</si>
  <si>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</si>
  <si>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</si>
  <si>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</si>
  <si>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</si>
  <si>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</si>
  <si>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</si>
  <si>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</si>
  <si>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</si>
  <si>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</si>
  <si>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</si>
  <si>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</si>
  <si>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</si>
  <si>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</si>
  <si>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</si>
  <si>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</si>
  <si>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</si>
  <si>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</si>
  <si>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</si>
  <si>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</si>
  <si>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</si>
  <si>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</si>
  <si>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</si>
  <si>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</si>
  <si>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</si>
  <si>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</si>
  <si>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</si>
  <si>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</si>
  <si>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</si>
  <si>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</si>
  <si>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</si>
  <si>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</si>
  <si>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</si>
  <si>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</si>
  <si>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</si>
  <si>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</si>
  <si>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</si>
  <si>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</si>
  <si>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</si>
  <si>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</si>
  <si>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</si>
  <si>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</si>
  <si>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</si>
  <si>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</si>
  <si>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</si>
  <si>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</si>
  <si>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</si>
  <si>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</si>
  <si>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</si>
  <si>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</si>
  <si>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</si>
  <si>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</si>
  <si>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</si>
  <si>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</si>
  <si>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</si>
  <si>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</si>
  <si>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</si>
  <si>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</si>
  <si>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</si>
  <si>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</si>
  <si>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</si>
  <si>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</si>
  <si>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</si>
  <si>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</si>
  <si>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</si>
  <si>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</si>
  <si>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</si>
  <si>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</si>
  <si>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</si>
  <si>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</si>
  <si>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</si>
  <si>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</si>
  <si>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</si>
  <si>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</si>
  <si>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</si>
  <si>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</si>
  <si>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</si>
  <si>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</si>
  <si>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</si>
  <si>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</si>
  <si>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</si>
  <si>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</si>
  <si>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</si>
  <si>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</si>
  <si>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</si>
  <si>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</si>
  <si>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</si>
  <si>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</si>
  <si>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</si>
  <si>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</si>
  <si>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</si>
  <si>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</si>
  <si>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</si>
  <si>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</si>
  <si>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</si>
  <si>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</si>
  <si>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</si>
  <si>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</si>
  <si>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</si>
  <si>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</si>
  <si>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</si>
  <si>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</si>
  <si>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</si>
  <si>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</si>
  <si>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</si>
  <si>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</si>
  <si>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</si>
  <si>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</si>
  <si>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</si>
  <si>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</si>
  <si>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</si>
  <si>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</si>
  <si>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</si>
  <si>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</si>
  <si>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</si>
  <si>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</si>
  <si>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</si>
  <si>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</si>
  <si>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</si>
  <si>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</si>
  <si>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</si>
  <si>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</si>
  <si>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</si>
  <si>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</si>
  <si>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</si>
  <si>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</si>
  <si>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</si>
  <si>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</si>
  <si>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</si>
  <si>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</si>
  <si>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</si>
  <si>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</si>
  <si>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</si>
  <si>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</si>
  <si>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</si>
  <si>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</si>
  <si>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</si>
  <si>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</si>
  <si>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</si>
  <si>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</si>
  <si>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</si>
  <si>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</si>
  <si>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</si>
  <si>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</si>
  <si>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</si>
  <si>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</si>
  <si>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</si>
  <si>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</si>
  <si>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</si>
  <si>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</si>
  <si>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</si>
  <si>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</si>
  <si>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</si>
  <si>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</si>
  <si>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</si>
  <si>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</si>
  <si>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</si>
  <si>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</si>
  <si>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</si>
  <si>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</si>
  <si>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</si>
  <si>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</si>
  <si>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</si>
  <si>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</si>
  <si>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</si>
  <si>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</si>
  <si>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</si>
  <si>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</si>
  <si>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</si>
  <si>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</si>
  <si>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</si>
  <si>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</si>
  <si>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</si>
  <si>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</si>
  <si>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</si>
  <si>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</si>
  <si>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</si>
  <si>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</si>
  <si>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</si>
  <si>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</si>
  <si>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</si>
  <si>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</si>
  <si>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</si>
  <si>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</si>
  <si>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</si>
  <si>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</si>
  <si>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</si>
  <si>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</si>
  <si>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</si>
  <si>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</si>
  <si>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</si>
  <si>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</si>
  <si>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</si>
  <si>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</si>
  <si>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</si>
  <si>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</si>
  <si>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</si>
  <si>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</si>
  <si>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</si>
  <si>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</si>
  <si>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</si>
  <si>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</si>
  <si>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</si>
  <si>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</si>
  <si>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</si>
  <si>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</si>
  <si>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</si>
  <si>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</si>
  <si>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</si>
  <si>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</si>
  <si>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</si>
  <si>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</si>
  <si>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</si>
  <si>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</si>
  <si>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</si>
  <si>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</si>
  <si>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</si>
  <si>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</si>
  <si>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</si>
  <si>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</si>
  <si>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</si>
  <si>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</si>
  <si>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</si>
  <si>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</si>
  <si>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</si>
  <si>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</si>
  <si>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</si>
  <si>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</si>
  <si>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</si>
  <si>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</si>
  <si>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</si>
  <si>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</si>
  <si>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</si>
  <si>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</si>
  <si>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</si>
  <si>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</si>
  <si>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</si>
  <si>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</si>
  <si>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</si>
  <si>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</si>
  <si>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</si>
  <si>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</si>
  <si>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</si>
  <si>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</si>
  <si>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</si>
  <si>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</si>
  <si>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</si>
  <si>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</si>
  <si>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</si>
  <si>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</si>
  <si>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</si>
  <si>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</si>
  <si>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</si>
  <si>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</si>
  <si>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</si>
  <si>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</si>
  <si>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</si>
  <si>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</si>
  <si>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</si>
  <si>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</si>
  <si>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</si>
  <si>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</si>
  <si>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</si>
  <si>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</si>
  <si>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</si>
  <si>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</si>
  <si>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</si>
  <si>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</si>
  <si>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</si>
  <si>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</si>
  <si>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</si>
  <si>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</si>
  <si>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</si>
  <si>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</si>
  <si>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</si>
  <si>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</si>
  <si>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</si>
  <si>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</si>
  <si>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</si>
  <si>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</si>
  <si>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</si>
  <si>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</si>
  <si>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</si>
  <si>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</si>
  <si>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</si>
  <si>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</si>
  <si>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</si>
  <si>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</si>
  <si>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</si>
  <si>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</si>
  <si>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</si>
  <si>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</si>
  <si>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</si>
  <si>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</si>
  <si>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</si>
  <si>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</si>
  <si>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</si>
  <si>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</si>
  <si>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</si>
  <si>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</si>
  <si>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</si>
  <si>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</si>
  <si>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</si>
  <si>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</si>
  <si>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</si>
  <si>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</si>
  <si>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</si>
  <si>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</si>
  <si>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</si>
  <si>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</si>
  <si>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</si>
  <si>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</si>
  <si>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</si>
  <si>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</si>
  <si>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</si>
  <si>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</si>
  <si>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</si>
  <si>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</si>
  <si>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</si>
  <si>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</si>
  <si>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</si>
  <si>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</si>
  <si>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</si>
  <si>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</si>
  <si>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</si>
  <si>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</si>
  <si>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</si>
  <si>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</si>
  <si>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</si>
  <si>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</si>
  <si>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</si>
  <si>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</si>
  <si>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</si>
  <si>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</si>
  <si>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</si>
  <si>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</si>
  <si>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</si>
  <si>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</si>
  <si>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</si>
  <si>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</si>
  <si>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</si>
  <si>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</si>
  <si>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</si>
  <si>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</si>
  <si>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</si>
  <si>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</si>
  <si>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</si>
  <si>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</si>
  <si>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</si>
  <si>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</si>
  <si>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</si>
  <si>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</si>
  <si>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</si>
  <si>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</si>
  <si>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</si>
  <si>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</si>
  <si>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</si>
  <si>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</si>
  <si>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</si>
  <si>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</si>
  <si>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</si>
  <si>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</si>
  <si>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</si>
  <si>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</si>
  <si>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</si>
  <si>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</si>
  <si>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</si>
  <si>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</si>
  <si>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</si>
  <si>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</si>
  <si>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</si>
  <si>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</si>
  <si>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</si>
  <si>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</si>
  <si>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</si>
  <si>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</si>
  <si>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</si>
  <si>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</si>
  <si>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</si>
  <si>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</si>
  <si>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</si>
  <si>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</si>
  <si>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</si>
  <si>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</si>
  <si>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</si>
  <si>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</si>
  <si>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</si>
  <si>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</si>
  <si>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</si>
  <si>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</si>
  <si>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</si>
  <si>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</si>
  <si>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</si>
  <si>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</si>
  <si>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</si>
  <si>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</si>
  <si>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</si>
  <si>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</si>
  <si>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</si>
  <si>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</si>
  <si>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</si>
  <si>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</si>
  <si>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</si>
  <si>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</si>
  <si>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</si>
  <si>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</si>
  <si>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</si>
  <si>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</si>
  <si>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</si>
  <si>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</si>
  <si>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</si>
  <si>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</si>
  <si>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</si>
  <si>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</si>
  <si>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</si>
  <si>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</si>
  <si>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</si>
  <si>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</si>
  <si>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</si>
  <si>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</si>
  <si>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</si>
  <si>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</si>
  <si>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</si>
  <si>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</si>
  <si>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</si>
  <si>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</si>
  <si>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</si>
  <si>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</si>
  <si>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</si>
  <si>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</si>
  <si>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</si>
  <si>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</si>
  <si>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</si>
  <si>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</si>
  <si>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</si>
  <si>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</si>
  <si>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</si>
  <si>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</si>
  <si>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</si>
  <si>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</si>
  <si>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</si>
  <si>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</si>
  <si>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</si>
  <si>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</si>
  <si>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</si>
  <si>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</si>
  <si>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</si>
  <si>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</si>
  <si>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</si>
  <si>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</si>
  <si>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</si>
  <si>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</si>
  <si>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</si>
  <si>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</si>
  <si>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</si>
  <si>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</si>
  <si>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</si>
  <si>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</si>
  <si>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</si>
  <si>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</si>
  <si>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</si>
  <si>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</si>
  <si>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</si>
  <si>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</si>
  <si>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</si>
  <si>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</si>
  <si>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</si>
  <si>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</si>
  <si>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</si>
  <si>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</si>
  <si>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</si>
  <si>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</si>
  <si>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</si>
  <si>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</si>
  <si>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</si>
  <si>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</si>
  <si>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</si>
  <si>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</si>
  <si>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</si>
  <si>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</si>
  <si>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</si>
  <si>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</si>
  <si>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</si>
  <si>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</si>
  <si>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</si>
  <si>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</si>
  <si>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</si>
  <si>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</si>
  <si>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</si>
  <si>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</si>
  <si>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</si>
  <si>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</si>
  <si>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</si>
  <si>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</si>
  <si>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</si>
  <si>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</si>
  <si>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</si>
  <si>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</si>
  <si>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</si>
  <si>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</si>
  <si>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</si>
  <si>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</si>
  <si>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</si>
  <si>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</si>
  <si>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</si>
  <si>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</si>
  <si>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</si>
  <si>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</si>
  <si>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</si>
  <si>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</si>
  <si>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</si>
  <si>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</si>
  <si>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</si>
  <si>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</si>
  <si>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</si>
  <si>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</si>
  <si>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</si>
  <si>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</si>
  <si>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</si>
  <si>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</si>
  <si>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</si>
  <si>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</si>
  <si>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</si>
  <si>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</si>
  <si>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</si>
  <si>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</si>
  <si>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</si>
  <si>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</si>
  <si>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</si>
  <si>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</si>
  <si>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</si>
  <si>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</si>
  <si>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</si>
  <si>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</si>
  <si>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</si>
  <si>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</si>
  <si>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</si>
  <si>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</si>
  <si>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</si>
  <si>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</si>
  <si>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</si>
  <si>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</si>
  <si>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</si>
  <si>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</si>
  <si>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</si>
  <si>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</si>
  <si>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</si>
  <si>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</si>
  <si>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</si>
  <si>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</si>
  <si>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</si>
  <si>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</si>
  <si>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</si>
  <si>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</si>
  <si>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</si>
  <si>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</si>
  <si>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</si>
  <si>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</si>
  <si>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</si>
  <si>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</si>
  <si>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</si>
  <si>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</si>
  <si>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</si>
  <si>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</si>
  <si>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</si>
  <si>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</si>
  <si>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</si>
  <si>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</si>
  <si>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</si>
  <si>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</si>
  <si>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</si>
  <si>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</si>
  <si>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</si>
  <si>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</si>
  <si>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</si>
  <si>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</si>
  <si>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</si>
  <si>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</si>
  <si>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</si>
  <si>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</si>
  <si>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</si>
  <si>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</si>
  <si>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</si>
  <si>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</si>
  <si>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</si>
  <si>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</si>
  <si>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</si>
  <si>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</si>
  <si>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</si>
  <si>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</si>
  <si>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</si>
  <si>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</si>
  <si>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</si>
  <si>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</si>
  <si>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</si>
  <si>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</si>
  <si>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</si>
  <si>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</si>
  <si>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</si>
  <si>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</si>
  <si>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</si>
  <si>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</si>
  <si>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</si>
  <si>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</si>
  <si>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</si>
  <si>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</si>
  <si>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</si>
  <si>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</si>
  <si>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</si>
  <si>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</si>
  <si>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</si>
  <si>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</si>
  <si>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</si>
  <si>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</si>
  <si>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</si>
  <si>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</si>
  <si>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</si>
  <si>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</si>
  <si>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</si>
  <si>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</si>
  <si>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</si>
  <si>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</si>
  <si>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</si>
  <si>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</si>
  <si>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</si>
  <si>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</si>
  <si>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</si>
  <si>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</si>
  <si>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</si>
  <si>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</si>
  <si>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</si>
  <si>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</si>
  <si>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</si>
  <si>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</si>
  <si>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</si>
  <si>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</si>
  <si>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</si>
  <si>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</si>
  <si>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</si>
  <si>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</si>
  <si>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</si>
  <si>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</si>
  <si>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</si>
  <si>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</si>
  <si>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</si>
  <si>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</si>
  <si>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</si>
  <si>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</si>
  <si>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</si>
  <si>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</si>
  <si>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</si>
  <si>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</si>
  <si>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</si>
  <si>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</si>
  <si>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</si>
  <si>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</si>
  <si>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</si>
  <si>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</si>
  <si>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</si>
  <si>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</si>
  <si>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</si>
  <si>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</si>
  <si>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</si>
  <si>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</si>
  <si>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</si>
  <si>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</si>
  <si>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</si>
  <si>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</si>
  <si>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</si>
  <si>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</si>
  <si>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</si>
  <si>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</si>
  <si>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</si>
  <si>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</si>
  <si>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</si>
  <si>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</si>
  <si>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</si>
  <si>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</si>
  <si>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</si>
  <si>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</si>
  <si>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</si>
  <si>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</si>
  <si>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</si>
  <si>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</si>
  <si>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</si>
  <si>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</si>
  <si>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</si>
  <si>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</si>
  <si>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</si>
  <si>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</si>
  <si>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</si>
  <si>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</si>
  <si>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</si>
  <si>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</si>
  <si>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</si>
  <si>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</si>
  <si>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</si>
  <si>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</si>
  <si>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</si>
  <si>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</si>
  <si>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</si>
  <si>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</si>
  <si>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</si>
  <si>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</si>
  <si>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</si>
  <si>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</si>
  <si>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</si>
  <si>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</si>
  <si>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</si>
  <si>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</si>
  <si>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</si>
  <si>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</si>
  <si>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</si>
  <si>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</si>
  <si>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</si>
  <si>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</si>
  <si>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</si>
  <si>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</si>
  <si>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</si>
  <si>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</si>
  <si>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</si>
  <si>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</si>
  <si>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</si>
  <si>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</si>
  <si>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</si>
  <si>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</si>
  <si>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</si>
  <si>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</si>
  <si>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</si>
  <si>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</si>
  <si>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</si>
  <si>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</si>
  <si>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</si>
  <si>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</si>
  <si>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</si>
  <si>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</si>
  <si>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</si>
  <si>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</si>
  <si>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</si>
  <si>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</si>
  <si>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</si>
  <si>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</si>
  <si>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</si>
  <si>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</si>
  <si>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</si>
  <si>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</si>
  <si>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</si>
  <si>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</si>
  <si>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</si>
  <si>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</si>
  <si>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</si>
  <si>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</si>
  <si>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</si>
  <si>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</si>
  <si>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</si>
  <si>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</si>
  <si>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</si>
  <si>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</si>
  <si>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</si>
  <si>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</si>
  <si>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</si>
  <si>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</si>
  <si>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</si>
  <si>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</si>
  <si>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</si>
  <si>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</si>
  <si>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</si>
  <si>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</si>
  <si>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</si>
  <si>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</si>
  <si>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</si>
  <si>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</si>
  <si>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</si>
  <si>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</si>
  <si>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</si>
  <si>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</si>
  <si>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</si>
  <si>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</si>
  <si>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</si>
  <si>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</si>
  <si>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</si>
  <si>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</si>
  <si>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</si>
  <si>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</si>
  <si>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</si>
  <si>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</si>
  <si>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</si>
  <si>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</si>
  <si>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</si>
  <si>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</si>
  <si>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</si>
  <si>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</si>
  <si>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</si>
  <si>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</si>
  <si>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</si>
  <si>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</si>
  <si>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</si>
  <si>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</si>
  <si>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</si>
  <si>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</si>
  <si>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</si>
  <si>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</si>
  <si>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</si>
  <si>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</si>
  <si>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</si>
  <si>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</si>
  <si>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</si>
  <si>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</si>
  <si>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</si>
  <si>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</si>
  <si>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</si>
  <si>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</si>
  <si>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</si>
  <si>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</si>
  <si>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</si>
  <si>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</si>
  <si>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</si>
  <si>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</si>
  <si>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</si>
  <si>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</si>
  <si>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</si>
  <si>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</si>
  <si>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</si>
  <si>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</si>
  <si>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</si>
  <si>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</si>
  <si>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</si>
  <si>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</si>
  <si>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</si>
  <si>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</si>
  <si>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</si>
  <si>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</si>
  <si>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</si>
  <si>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</si>
  <si>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</si>
  <si>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</si>
  <si>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</si>
  <si>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</si>
  <si>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</si>
  <si>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</si>
  <si>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</si>
  <si>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</si>
  <si>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</si>
  <si>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</si>
  <si>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</si>
  <si>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</si>
  <si>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</si>
  <si>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</si>
  <si>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</si>
  <si>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</si>
  <si>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</si>
  <si>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</si>
  <si>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</si>
  <si>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</si>
  <si>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</si>
  <si>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</si>
  <si>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</si>
  <si>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</si>
  <si>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</si>
  <si>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</si>
  <si>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</si>
  <si>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</si>
  <si>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</si>
  <si>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</si>
  <si>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</si>
  <si>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</si>
  <si>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</si>
  <si>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</si>
  <si>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</si>
  <si>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</si>
  <si>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</si>
  <si>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</si>
  <si>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</si>
  <si>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</si>
  <si>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</si>
  <si>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</si>
  <si>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</si>
  <si>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</si>
  <si>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</si>
  <si>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</si>
  <si>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</si>
  <si>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</si>
  <si>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</si>
  <si>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</si>
  <si>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</si>
  <si>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</si>
  <si>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</si>
  <si>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</si>
  <si>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</si>
  <si>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</si>
  <si>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</si>
  <si>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</si>
  <si>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</si>
  <si>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</si>
  <si>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</si>
  <si>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</si>
  <si>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</si>
  <si>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</si>
  <si>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</si>
  <si>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</si>
  <si>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</si>
  <si>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</si>
  <si>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</si>
  <si>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</si>
  <si>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</si>
  <si>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</si>
  <si>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</si>
  <si>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</si>
  <si>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</si>
  <si>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</si>
  <si>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</si>
  <si>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</si>
  <si>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</si>
  <si>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</si>
  <si>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</si>
  <si>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</si>
  <si>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</si>
  <si>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</si>
  <si>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</si>
  <si>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</si>
  <si>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</si>
  <si>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</si>
  <si>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</si>
  <si>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</si>
  <si>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</si>
  <si>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</si>
  <si>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</si>
  <si>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</si>
  <si>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</si>
  <si>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</si>
  <si>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</si>
  <si>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</si>
  <si>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</si>
  <si>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</si>
  <si>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</si>
  <si>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</si>
  <si>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</si>
  <si>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</si>
  <si>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</si>
  <si>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</si>
  <si>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</si>
  <si>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</si>
  <si>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</si>
  <si>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</si>
  <si>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</si>
  <si>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</si>
  <si>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</si>
  <si>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</si>
  <si>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</si>
  <si>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</si>
  <si>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</si>
  <si>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</si>
  <si>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</si>
  <si>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</si>
  <si>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</si>
  <si>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</si>
  <si>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</si>
  <si>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</si>
  <si>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</si>
  <si>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</si>
  <si>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</si>
  <si>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</si>
  <si>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</si>
  <si>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</si>
  <si>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</si>
  <si>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</si>
  <si>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</si>
  <si>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</si>
  <si>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</si>
  <si>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</si>
  <si>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</si>
  <si>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</si>
  <si>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</si>
  <si>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</si>
  <si>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</si>
  <si>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</si>
  <si>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</si>
  <si>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</si>
  <si>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</si>
  <si>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</si>
  <si>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</si>
  <si>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</si>
  <si>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</si>
  <si>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</si>
  <si>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</si>
  <si>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</si>
  <si>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</si>
  <si>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</si>
  <si>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</si>
  <si>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</si>
  <si>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</si>
  <si>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</si>
  <si>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</si>
  <si>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</si>
  <si>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</si>
  <si>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</si>
  <si>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</si>
  <si>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</si>
  <si>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</si>
  <si>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</si>
  <si>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</si>
  <si>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</si>
  <si>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</si>
  <si>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</si>
  <si>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</si>
  <si>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</si>
  <si>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</si>
  <si>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</si>
  <si>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</si>
  <si>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</si>
  <si>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</si>
  <si>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</si>
  <si>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</si>
  <si>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</si>
  <si>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</si>
  <si>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</si>
  <si>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</si>
  <si>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</si>
  <si>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</si>
  <si>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</si>
  <si>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</si>
  <si>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</si>
  <si>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</si>
  <si>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</si>
  <si>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</si>
  <si>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</si>
  <si>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</si>
  <si>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</si>
  <si>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</si>
  <si>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</si>
  <si>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</si>
  <si>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</si>
  <si>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</si>
  <si>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</si>
  <si>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</si>
  <si>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</si>
  <si>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</si>
  <si>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</si>
  <si>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</si>
  <si>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</si>
  <si>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</si>
  <si>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</si>
  <si>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</si>
  <si>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</si>
  <si>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</si>
  <si>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</si>
  <si>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</si>
  <si>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</si>
  <si>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</si>
  <si>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</si>
  <si>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</si>
  <si>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</si>
  <si>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</si>
  <si>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</si>
  <si>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</si>
  <si>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</si>
  <si>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</si>
  <si>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</si>
  <si>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</si>
  <si>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</si>
  <si>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</si>
  <si>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</si>
  <si>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</si>
  <si>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</si>
  <si>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</si>
  <si>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</si>
  <si>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</si>
  <si>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</si>
  <si>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</si>
  <si>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</si>
  <si>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</si>
  <si>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</si>
  <si>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</si>
  <si>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</si>
  <si>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</si>
  <si>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</si>
  <si>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</si>
  <si>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</si>
  <si>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</si>
  <si>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</si>
  <si>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</si>
  <si>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</si>
  <si>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</si>
  <si>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</si>
  <si>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</si>
  <si>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</si>
  <si>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</si>
  <si>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</si>
  <si>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</si>
  <si>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</si>
  <si>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</si>
  <si>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</si>
  <si>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</si>
  <si>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</si>
  <si>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</si>
  <si>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</si>
  <si>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</si>
  <si>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</si>
  <si>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</si>
  <si>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</si>
  <si>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</si>
  <si>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</si>
  <si>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</si>
  <si>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</si>
  <si>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</si>
  <si>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</si>
  <si>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</si>
  <si>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</si>
  <si>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</si>
  <si>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</si>
  <si>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</si>
  <si>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</si>
  <si>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</si>
  <si>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</si>
  <si>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</si>
  <si>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</si>
  <si>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</si>
  <si>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</si>
  <si>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</si>
  <si>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</si>
  <si>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</si>
  <si>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</si>
  <si>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</si>
  <si>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</si>
  <si>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</si>
  <si>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</si>
  <si>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</si>
  <si>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</si>
  <si>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</si>
  <si>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</si>
  <si>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</si>
  <si>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</si>
  <si>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</si>
  <si>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</si>
  <si>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</si>
  <si>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</si>
  <si>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</si>
  <si>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</si>
  <si>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</si>
  <si>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</si>
  <si>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</si>
  <si>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</si>
  <si>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</si>
  <si>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</si>
  <si>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</si>
  <si>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</si>
  <si>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</si>
  <si>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</si>
  <si>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</si>
  <si>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</si>
  <si>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</si>
  <si>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</si>
  <si>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</si>
  <si>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</si>
  <si>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</si>
  <si>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</si>
  <si>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</si>
  <si>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</si>
  <si>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</si>
  <si>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</si>
  <si>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</si>
  <si>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</si>
  <si>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</si>
  <si>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</si>
  <si>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</si>
  <si>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</si>
  <si>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</si>
  <si>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</si>
  <si>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</si>
  <si>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</si>
  <si>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</si>
  <si>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</si>
  <si>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</si>
  <si>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</si>
  <si>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</si>
  <si>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</si>
  <si>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</si>
  <si>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</si>
  <si>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</si>
  <si>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</si>
  <si>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</si>
  <si>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</si>
  <si>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</si>
  <si>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</si>
  <si>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</si>
  <si>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</si>
  <si>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</si>
  <si>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</si>
  <si>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</si>
  <si>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</si>
  <si>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</si>
  <si>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</si>
  <si>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</si>
  <si>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</si>
  <si>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</si>
  <si>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</si>
  <si>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</si>
  <si>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</si>
  <si>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</si>
  <si>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</si>
  <si>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</si>
  <si>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</si>
  <si>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</si>
  <si>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</si>
  <si>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</si>
  <si>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</si>
  <si>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</si>
  <si>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</si>
  <si>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</si>
  <si>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</si>
  <si>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</si>
  <si>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</si>
  <si>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</si>
  <si>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</si>
  <si>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</si>
  <si>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</si>
  <si>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</si>
  <si>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</si>
  <si>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</si>
  <si>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</si>
  <si>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</si>
  <si>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</si>
  <si>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</si>
  <si>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</si>
  <si>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</si>
  <si>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</si>
  <si>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</si>
  <si>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</si>
  <si>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</si>
  <si>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</si>
  <si>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</si>
  <si>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</si>
  <si>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</si>
  <si>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</si>
  <si>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</si>
  <si>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</si>
  <si>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</si>
  <si>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</si>
  <si>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</si>
  <si>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</si>
  <si>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</si>
  <si>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</si>
  <si>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</si>
  <si>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</si>
  <si>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</si>
  <si>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</si>
  <si>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</si>
  <si>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</si>
  <si>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</si>
  <si>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</si>
  <si>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</si>
  <si>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</si>
  <si>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</si>
  <si>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</si>
  <si>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</si>
  <si>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</si>
  <si>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</si>
  <si>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</si>
  <si>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</si>
  <si>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</si>
  <si>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</si>
  <si>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</si>
  <si>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</si>
  <si>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</si>
  <si>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</si>
  <si>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</si>
  <si>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</si>
  <si>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</si>
  <si>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</si>
  <si>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</si>
  <si>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</si>
  <si>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</si>
  <si>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</si>
  <si>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</si>
  <si>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</si>
  <si>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</si>
  <si>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</si>
  <si>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</si>
  <si>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</si>
  <si>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</si>
  <si>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</si>
  <si>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</si>
  <si>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</si>
  <si>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</si>
  <si>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</si>
  <si>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</si>
  <si>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</si>
  <si>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</si>
  <si>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</si>
  <si>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</si>
  <si>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</si>
  <si>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</si>
  <si>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</si>
  <si>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</si>
  <si>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</si>
  <si>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</si>
  <si>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</si>
  <si>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</si>
  <si>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</si>
  <si>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</si>
  <si>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</si>
  <si>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</si>
  <si>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</si>
  <si>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</si>
  <si>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</si>
  <si>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</si>
  <si>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</si>
  <si>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</si>
  <si>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</si>
  <si>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</si>
  <si>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</si>
  <si>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</si>
  <si>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</si>
  <si>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</si>
  <si>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</si>
  <si>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</si>
  <si>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</si>
  <si>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</si>
  <si>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</si>
  <si>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</si>
  <si>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</si>
  <si>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</si>
  <si>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</si>
  <si>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</si>
  <si>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</si>
  <si>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</si>
  <si>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</si>
  <si>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</si>
  <si>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</si>
  <si>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</si>
  <si>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</si>
  <si>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</si>
  <si>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</si>
  <si>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</si>
  <si>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</si>
  <si>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</si>
  <si>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</si>
  <si>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</si>
  <si>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</si>
  <si>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</si>
  <si>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</si>
  <si>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</si>
  <si>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</si>
  <si>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</si>
  <si>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</si>
  <si>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</si>
  <si>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</si>
  <si>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</si>
  <si>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</si>
  <si>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</si>
  <si>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</si>
  <si>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</si>
  <si>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</si>
  <si>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</si>
  <si>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</si>
  <si>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</si>
  <si>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</si>
  <si>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</si>
  <si>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</si>
  <si>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</si>
  <si>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</si>
  <si>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</si>
  <si>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</si>
  <si>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</si>
  <si>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</si>
  <si>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</si>
  <si>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</si>
  <si>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</si>
  <si>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</si>
  <si>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</si>
  <si>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</si>
  <si>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</si>
  <si>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</si>
  <si>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</si>
  <si>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</si>
  <si>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</si>
  <si>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</si>
  <si>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</si>
  <si>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</si>
  <si>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</si>
  <si>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</si>
  <si>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</si>
  <si>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</si>
  <si>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</si>
  <si>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</si>
  <si>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</si>
  <si>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</si>
  <si>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</si>
  <si>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</si>
  <si>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</si>
  <si>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</si>
  <si>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</si>
  <si>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</si>
  <si>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</si>
  <si>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</si>
  <si>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</si>
  <si>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</si>
  <si>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</si>
  <si>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</si>
  <si>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</si>
  <si>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</si>
  <si>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</si>
  <si>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</si>
  <si>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</si>
  <si>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</si>
  <si>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</si>
  <si>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</si>
  <si>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</si>
  <si>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</si>
  <si>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</si>
  <si>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</si>
  <si>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</si>
  <si>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</si>
  <si>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</si>
  <si>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</si>
  <si>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</si>
  <si>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</si>
  <si>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</si>
  <si>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</si>
  <si>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</si>
  <si>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</si>
  <si>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</si>
  <si>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</si>
  <si>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</si>
  <si>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</si>
  <si>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</si>
  <si>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</si>
  <si>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</si>
  <si>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</si>
  <si>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</si>
  <si>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</si>
  <si>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</si>
  <si>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</si>
  <si>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</si>
  <si>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</si>
  <si>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</si>
  <si>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</si>
  <si>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</si>
  <si>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</si>
  <si>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</si>
  <si>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</si>
  <si>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</si>
  <si>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</si>
  <si>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</si>
  <si>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</si>
  <si>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</si>
  <si>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</si>
  <si>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</si>
  <si>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</si>
  <si>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</si>
  <si>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</si>
  <si>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</si>
  <si>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</si>
  <si>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</si>
  <si>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</si>
  <si>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</si>
  <si>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</si>
  <si>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</si>
  <si>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</si>
  <si>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</si>
  <si>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</si>
  <si>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</si>
  <si>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</si>
  <si>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</si>
  <si>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</si>
  <si>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</si>
  <si>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</si>
  <si>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</si>
  <si>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</si>
  <si>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</si>
  <si>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</si>
  <si>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</si>
  <si>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</si>
  <si>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</si>
  <si>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</si>
  <si>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</si>
  <si>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</si>
  <si>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</si>
  <si>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</si>
  <si>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</si>
  <si>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</si>
  <si>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</si>
  <si>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</si>
  <si>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</si>
  <si>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</si>
  <si>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</si>
  <si>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</si>
  <si>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</si>
  <si>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</si>
  <si>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</si>
  <si>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</si>
  <si>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</si>
  <si>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</si>
  <si>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</si>
  <si>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</si>
  <si>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</si>
  <si>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</si>
  <si>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</si>
  <si>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</si>
  <si>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</si>
  <si>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</si>
  <si>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</si>
  <si>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</si>
  <si>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</si>
  <si>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</si>
  <si>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</si>
  <si>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</si>
  <si>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</si>
  <si>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</si>
  <si>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</si>
  <si>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</si>
  <si>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</si>
  <si>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</si>
  <si>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</si>
  <si>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</si>
  <si>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</si>
  <si>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</si>
  <si>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</si>
  <si>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</si>
  <si>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</si>
  <si>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</si>
  <si>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</si>
  <si>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</si>
  <si>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</si>
  <si>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</si>
  <si>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</si>
  <si>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</si>
  <si>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</si>
  <si>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</si>
  <si>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</si>
  <si>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</si>
  <si>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</si>
  <si>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</si>
  <si>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</si>
  <si>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</si>
  <si>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</si>
  <si>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</si>
  <si>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</si>
  <si>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</si>
  <si>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</si>
  <si>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</si>
  <si>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</si>
  <si>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</si>
  <si>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</si>
  <si>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</si>
  <si>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</si>
  <si>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</si>
  <si>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</si>
  <si>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</si>
  <si>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</si>
  <si>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</si>
  <si>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</si>
  <si>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</si>
  <si>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</si>
  <si>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</si>
  <si>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</si>
  <si>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</si>
  <si>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</si>
  <si>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</si>
  <si>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</si>
  <si>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</si>
  <si>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</si>
  <si>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</si>
  <si>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</si>
  <si>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</si>
  <si>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</si>
  <si>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</si>
  <si>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</si>
  <si>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</si>
  <si>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</si>
  <si>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</si>
  <si>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</si>
  <si>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</si>
  <si>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</si>
  <si>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</si>
  <si>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</si>
  <si>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</si>
  <si>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</si>
  <si>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</si>
  <si>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</si>
  <si>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</si>
  <si>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</si>
  <si>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</si>
  <si>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</si>
  <si>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</si>
  <si>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</si>
  <si>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</si>
  <si>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</si>
  <si>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</si>
  <si>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</si>
  <si>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</si>
  <si>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</si>
  <si>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</si>
  <si>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</si>
  <si>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</si>
  <si>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</si>
  <si>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</si>
  <si>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</si>
  <si>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</si>
  <si>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</si>
  <si>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</si>
  <si>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</si>
  <si>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</si>
  <si>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</si>
  <si>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</si>
  <si>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</si>
  <si>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</si>
  <si>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</si>
  <si>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</si>
  <si>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</si>
  <si>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</si>
  <si>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</si>
  <si>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</si>
  <si>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</si>
  <si>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</si>
  <si>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</si>
  <si>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</si>
  <si>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</si>
  <si>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</si>
  <si>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</si>
  <si>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</si>
  <si>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</si>
  <si>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</si>
  <si>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</si>
  <si>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</si>
  <si>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</si>
  <si>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</si>
  <si>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</si>
  <si>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</si>
  <si>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</si>
  <si>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</si>
  <si>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</si>
  <si>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</si>
  <si>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</si>
  <si>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</si>
  <si>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</si>
  <si>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</si>
  <si>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</si>
  <si>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</si>
  <si>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</si>
  <si>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</si>
  <si>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</si>
  <si>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</si>
  <si>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</si>
  <si>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</si>
  <si>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</si>
  <si>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</si>
  <si>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</si>
  <si>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</si>
  <si>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</si>
  <si>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</si>
  <si>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</si>
  <si>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</si>
  <si>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</si>
  <si>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</si>
  <si>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</si>
  <si>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</si>
  <si>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</si>
  <si>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</si>
  <si>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</si>
  <si>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</si>
  <si>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</si>
  <si>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</si>
  <si>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</si>
  <si>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</si>
  <si>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</si>
  <si>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</si>
  <si>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</si>
  <si>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</si>
  <si>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</si>
  <si>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</si>
  <si>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</si>
  <si>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</si>
  <si>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</si>
  <si>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</si>
  <si>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</si>
  <si>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</si>
  <si>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</si>
  <si>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</si>
  <si>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</si>
  <si>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</si>
  <si>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</si>
  <si>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</si>
  <si>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</si>
  <si>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</si>
  <si>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</si>
  <si>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</si>
  <si>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</si>
  <si>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</si>
  <si>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</si>
  <si>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</si>
  <si>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</si>
  <si>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</si>
  <si>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</si>
  <si>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</si>
  <si>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</si>
  <si>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</si>
  <si>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</si>
  <si>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</si>
  <si>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</si>
  <si>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</si>
  <si>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</si>
  <si>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</si>
  <si>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</si>
  <si>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</si>
  <si>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</si>
  <si>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</si>
  <si>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</si>
  <si>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</si>
  <si>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</si>
  <si>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</si>
  <si>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</si>
  <si>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</si>
  <si>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</si>
  <si>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</si>
  <si>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</si>
  <si>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</si>
  <si>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</si>
  <si>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</si>
  <si>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</si>
  <si>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</si>
  <si>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</si>
  <si>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</si>
  <si>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</si>
  <si>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</si>
  <si>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</si>
  <si>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</si>
  <si>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</si>
  <si>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</si>
  <si>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</si>
  <si>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</si>
  <si>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</si>
  <si>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</si>
  <si>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</si>
  <si>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</si>
  <si>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</si>
  <si>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</si>
  <si>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</si>
  <si>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</si>
  <si>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</si>
  <si>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</si>
  <si>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</si>
  <si>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</si>
  <si>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</si>
  <si>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</si>
  <si>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</si>
  <si>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</si>
  <si>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</si>
  <si>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</si>
  <si>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</si>
  <si>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</si>
  <si>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</si>
  <si>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</si>
  <si>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</si>
  <si>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</si>
  <si>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</si>
  <si>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</si>
  <si>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</si>
  <si>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</si>
  <si>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</si>
  <si>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</si>
  <si>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</si>
  <si>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</si>
  <si>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</si>
  <si>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</si>
  <si>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</si>
  <si>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</si>
  <si>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</si>
  <si>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</si>
  <si>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</si>
  <si>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</si>
  <si>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</si>
  <si>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</si>
  <si>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</si>
  <si>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</si>
  <si>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</si>
  <si>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</si>
  <si>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</si>
  <si>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</si>
  <si>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</si>
  <si>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</si>
  <si>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</si>
  <si>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</si>
  <si>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</si>
  <si>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</si>
  <si>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</si>
  <si>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</si>
  <si>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</si>
  <si>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</si>
  <si>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</si>
  <si>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</si>
  <si>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</si>
  <si>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</si>
  <si>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</si>
  <si>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</si>
  <si>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</si>
  <si>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</si>
  <si>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</si>
  <si>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</si>
  <si>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</si>
  <si>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</si>
  <si>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</si>
  <si>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</si>
  <si>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</si>
  <si>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</si>
  <si>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</si>
  <si>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</si>
  <si>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</si>
  <si>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</si>
  <si>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</si>
  <si>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</si>
  <si>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</si>
  <si>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</si>
  <si>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</si>
  <si>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</si>
  <si>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</si>
  <si>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</si>
  <si>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</si>
  <si>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</si>
  <si>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</si>
  <si>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</si>
  <si>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</si>
  <si>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</si>
  <si>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</si>
  <si>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</si>
  <si>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</si>
  <si>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</si>
  <si>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</si>
  <si>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</si>
  <si>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</si>
  <si>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</si>
  <si>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</si>
  <si>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</si>
  <si>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</si>
  <si>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</si>
  <si>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</si>
  <si>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</si>
  <si>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</si>
  <si>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</si>
  <si>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</si>
  <si>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</si>
  <si>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</si>
  <si>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</si>
  <si>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</si>
  <si>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</si>
  <si>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</si>
  <si>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</si>
  <si>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</si>
  <si>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</si>
  <si>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</si>
  <si>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</si>
  <si>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</si>
  <si>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</si>
  <si>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</si>
  <si>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</si>
  <si>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</si>
  <si>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</si>
  <si>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</si>
  <si>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</si>
  <si>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</si>
  <si>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</si>
  <si>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</si>
  <si>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</si>
  <si>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</si>
  <si>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</si>
  <si>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</si>
  <si>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</si>
  <si>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</si>
  <si>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</si>
  <si>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</si>
  <si>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</si>
  <si>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</si>
  <si>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</si>
  <si>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</si>
  <si>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</si>
  <si>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</si>
  <si>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</si>
  <si>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</si>
  <si>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</si>
  <si>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</si>
  <si>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</si>
  <si>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</si>
  <si>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</si>
  <si>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</si>
  <si>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</si>
  <si>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</si>
  <si>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</si>
  <si>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</si>
  <si>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</si>
  <si>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</si>
  <si>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</si>
  <si>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</si>
  <si>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</si>
  <si>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</si>
  <si>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</si>
  <si>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</si>
  <si>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</si>
  <si>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</si>
  <si>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</si>
  <si>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</si>
  <si>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</si>
  <si>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</si>
  <si>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</si>
  <si>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</si>
  <si>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</si>
  <si>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</si>
  <si>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</si>
  <si>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</si>
  <si>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</si>
  <si>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</si>
  <si>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</si>
  <si>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</si>
  <si>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</si>
  <si>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</si>
  <si>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</si>
  <si>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</si>
  <si>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</si>
  <si>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</si>
  <si>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</si>
  <si>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</si>
  <si>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</si>
  <si>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</si>
  <si>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</si>
  <si>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</si>
  <si>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</si>
  <si>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</si>
  <si>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</si>
  <si>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</si>
  <si>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</si>
  <si>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</si>
  <si>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</si>
  <si>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</si>
  <si>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</si>
  <si>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</si>
  <si>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</si>
  <si>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</si>
  <si>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</si>
  <si>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</si>
  <si>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</si>
  <si>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</si>
  <si>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</si>
  <si>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</si>
  <si>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</si>
  <si>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</si>
  <si>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</si>
  <si>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</si>
  <si>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</si>
  <si>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</si>
  <si>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</si>
  <si>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</si>
  <si>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</si>
  <si>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</si>
  <si>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</si>
  <si>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</si>
  <si>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</si>
  <si>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</si>
  <si>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</si>
  <si>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</si>
  <si>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</si>
  <si>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</si>
  <si>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</si>
  <si>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</si>
  <si>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</si>
  <si>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</si>
  <si>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</si>
  <si>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</si>
  <si>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</si>
  <si>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</si>
  <si>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</si>
  <si>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</si>
  <si>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</si>
  <si>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</si>
  <si>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</si>
  <si>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</si>
  <si>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</si>
  <si>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</si>
  <si>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</si>
  <si>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</si>
  <si>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</si>
  <si>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</si>
  <si>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</si>
  <si>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</si>
  <si>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</si>
  <si>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</si>
  <si>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</si>
  <si>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</si>
  <si>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</si>
  <si>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</si>
  <si>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</si>
  <si>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</si>
  <si>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</si>
  <si>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</si>
  <si>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</si>
  <si>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</si>
  <si>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</si>
  <si>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</si>
  <si>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</si>
  <si>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</si>
  <si>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</si>
  <si>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</si>
  <si>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</si>
  <si>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</si>
  <si>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</si>
  <si>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</si>
  <si>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</si>
  <si>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</si>
  <si>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</si>
  <si>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</si>
  <si>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</si>
  <si>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</si>
  <si>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</si>
  <si>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</si>
  <si>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</si>
  <si>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</si>
  <si>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</si>
  <si>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</si>
  <si>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</si>
  <si>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</si>
  <si>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</si>
  <si>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</si>
  <si>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</si>
  <si>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</si>
  <si>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</si>
  <si>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</si>
  <si>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</si>
  <si>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</si>
  <si>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</si>
  <si>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</si>
  <si>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</si>
  <si>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</si>
  <si>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</si>
  <si>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</si>
  <si>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</si>
  <si>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</si>
  <si>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</si>
  <si>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</si>
  <si>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</si>
  <si>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</si>
  <si>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</si>
  <si>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</si>
  <si>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</si>
  <si>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</si>
  <si>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</si>
  <si>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</si>
  <si>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</si>
  <si>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</si>
  <si>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</si>
  <si>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</si>
  <si>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</si>
  <si>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</si>
  <si>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</si>
  <si>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</si>
  <si>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</si>
  <si>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</si>
  <si>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</si>
  <si>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</si>
  <si>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</si>
  <si>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</si>
  <si>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</si>
  <si>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</si>
  <si>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</si>
  <si>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</si>
  <si>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</si>
  <si>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</si>
  <si>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</si>
  <si>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</si>
  <si>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</si>
  <si>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</si>
  <si>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</si>
  <si>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</si>
  <si>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</si>
  <si>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</si>
  <si>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</si>
  <si>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</si>
  <si>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</si>
  <si>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</si>
  <si>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</si>
  <si>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</si>
  <si>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</si>
  <si>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</si>
  <si>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</si>
  <si>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</si>
  <si>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</si>
  <si>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</si>
  <si>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</si>
  <si>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</si>
  <si>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</si>
  <si>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</si>
  <si>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</si>
  <si>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</si>
  <si>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</si>
  <si>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</si>
  <si>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</si>
  <si>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</si>
  <si>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</si>
  <si>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</si>
  <si>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</si>
  <si>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</si>
  <si>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</si>
  <si>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</si>
  <si>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</si>
  <si>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</si>
  <si>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</si>
  <si>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</si>
  <si>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</si>
  <si>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</si>
  <si>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</si>
  <si>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</si>
  <si>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</si>
  <si>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</si>
  <si>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</si>
  <si>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</si>
  <si>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</si>
  <si>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</si>
  <si>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</si>
  <si>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</si>
  <si>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</si>
  <si>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</si>
  <si>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</si>
  <si>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</si>
  <si>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</si>
  <si>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</si>
  <si>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</si>
  <si>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</si>
  <si>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</si>
  <si>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</si>
  <si>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</si>
  <si>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</si>
  <si>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</si>
  <si>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</si>
  <si>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</si>
  <si>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</si>
  <si>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</si>
  <si>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</si>
  <si>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</si>
  <si>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</si>
  <si>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</si>
  <si>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</si>
  <si>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</si>
  <si>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</si>
  <si>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</si>
  <si>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</si>
  <si>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</si>
  <si>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</si>
  <si>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</si>
  <si>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</si>
  <si>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</si>
  <si>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</si>
  <si>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</si>
  <si>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</si>
  <si>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</si>
  <si>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</si>
  <si>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</si>
  <si>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</si>
  <si>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</si>
  <si>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</si>
  <si>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</si>
  <si>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</si>
  <si>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</si>
  <si>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</si>
  <si>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</si>
  <si>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</si>
  <si>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</si>
  <si>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</si>
  <si>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</si>
  <si>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</si>
  <si>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</si>
  <si>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</si>
  <si>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</si>
  <si>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</si>
  <si>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</si>
  <si>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</si>
  <si>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</si>
  <si>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</si>
  <si>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</si>
  <si>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</si>
  <si>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</si>
  <si>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</si>
  <si>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</si>
  <si>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</si>
  <si>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</si>
  <si>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</si>
  <si>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</si>
  <si>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</si>
  <si>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</si>
  <si>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</si>
  <si>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</si>
  <si>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</si>
  <si>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</si>
  <si>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</si>
  <si>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</si>
  <si>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</si>
  <si>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</si>
  <si>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</si>
  <si>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</si>
  <si>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</si>
  <si>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</si>
  <si>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</si>
  <si>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</si>
  <si>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</si>
  <si>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</si>
  <si>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</si>
  <si>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</si>
  <si>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</si>
  <si>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</si>
  <si>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</si>
  <si>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</si>
  <si>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</si>
  <si>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</si>
  <si>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</si>
  <si>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</si>
  <si>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</si>
  <si>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</si>
  <si>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</si>
  <si>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</si>
  <si>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</si>
  <si>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</si>
  <si>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</si>
  <si>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</si>
  <si>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</si>
  <si>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</si>
  <si>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</si>
  <si>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</si>
  <si>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</si>
  <si>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</si>
  <si>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</si>
  <si>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</si>
  <si>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</si>
  <si>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</si>
  <si>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</si>
  <si>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</si>
  <si>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</si>
  <si>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</si>
  <si>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</si>
  <si>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</si>
  <si>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</si>
  <si>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</si>
  <si>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</si>
  <si>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</si>
  <si>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</si>
  <si>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</si>
  <si>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</si>
  <si>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</si>
  <si>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</si>
  <si>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</si>
  <si>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</si>
  <si>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</si>
  <si>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</si>
  <si>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</si>
  <si>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</si>
  <si>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</si>
  <si>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</si>
  <si>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</si>
  <si>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</si>
  <si>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</si>
  <si>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</si>
  <si>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</si>
  <si>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</si>
  <si>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</si>
  <si>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</si>
  <si>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</si>
  <si>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</si>
  <si>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</si>
  <si>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</si>
  <si>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</si>
  <si>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</si>
  <si>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</si>
  <si>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</si>
  <si>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</si>
  <si>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</si>
  <si>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</si>
  <si>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</si>
  <si>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</si>
  <si>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</si>
  <si>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</si>
  <si>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</si>
  <si>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</si>
  <si>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</si>
  <si>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</si>
  <si>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</si>
  <si>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</si>
  <si>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</si>
  <si>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</si>
  <si>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</si>
  <si>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</si>
  <si>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</si>
  <si>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</si>
  <si>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</si>
  <si>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</si>
  <si>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</si>
  <si>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</si>
  <si>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</si>
  <si>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</si>
  <si>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</si>
  <si>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</si>
  <si>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</si>
  <si>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</si>
  <si>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</si>
  <si>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</si>
  <si>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</si>
  <si>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</si>
  <si>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</si>
  <si>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</si>
  <si>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</si>
  <si>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</si>
  <si>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</si>
  <si>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</si>
  <si>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</si>
  <si>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</si>
  <si>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</si>
  <si>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</si>
  <si>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</si>
  <si>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</si>
  <si>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</si>
  <si>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</si>
  <si>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</si>
  <si>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</si>
  <si>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</si>
  <si>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</si>
  <si>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</si>
  <si>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</si>
  <si>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</si>
  <si>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</si>
  <si>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</si>
  <si>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</si>
  <si>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</si>
  <si>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</si>
  <si>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</si>
  <si>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</si>
  <si>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</si>
  <si>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</si>
  <si>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</si>
  <si>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</si>
  <si>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</si>
  <si>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</si>
  <si>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</si>
  <si>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</si>
  <si>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</si>
  <si>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</si>
  <si>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</si>
  <si>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</si>
  <si>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</si>
  <si>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</si>
  <si>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</si>
  <si>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</si>
  <si>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</si>
  <si>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</si>
  <si>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</si>
  <si>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</si>
  <si>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</si>
  <si>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</si>
  <si>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</si>
  <si>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</si>
  <si>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</si>
  <si>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</si>
  <si>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</si>
  <si>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</si>
  <si>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</si>
  <si>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</si>
  <si>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</si>
  <si>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</si>
  <si>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</si>
  <si>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</si>
  <si>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</si>
  <si>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</si>
  <si>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</si>
  <si>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</si>
  <si>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</si>
  <si>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</si>
  <si>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</si>
  <si>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</si>
  <si>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</si>
  <si>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</si>
  <si>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</si>
  <si>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</si>
  <si>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</si>
  <si>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</si>
  <si>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</si>
  <si>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</si>
  <si>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</si>
  <si>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</si>
  <si>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</si>
  <si>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</si>
  <si>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</si>
  <si>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</si>
  <si>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</si>
  <si>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</si>
  <si>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</si>
  <si>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</si>
  <si>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</si>
  <si>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</si>
  <si>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</si>
  <si>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</si>
  <si>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</si>
  <si>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</si>
  <si>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</si>
  <si>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</si>
  <si>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</si>
  <si>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</si>
  <si>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</si>
  <si>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</si>
  <si>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</si>
  <si>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</si>
  <si>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</si>
  <si>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</si>
  <si>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</si>
  <si>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</si>
  <si>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</si>
  <si>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</si>
  <si>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</si>
  <si>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</si>
  <si>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</si>
  <si>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</si>
  <si>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</si>
  <si>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</si>
  <si>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</si>
  <si>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</si>
  <si>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</si>
  <si>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</si>
  <si>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</si>
  <si>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</si>
  <si>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</si>
  <si>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</si>
  <si>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</si>
  <si>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</si>
  <si>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</si>
  <si>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</si>
  <si>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</si>
  <si>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</si>
  <si>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</si>
  <si>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</si>
  <si>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</si>
  <si>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</si>
  <si>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</si>
  <si>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</si>
  <si>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</si>
  <si>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</si>
  <si>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</si>
  <si>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</si>
  <si>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</si>
  <si>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</si>
  <si>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</si>
  <si>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</si>
  <si>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</si>
  <si>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</si>
  <si>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</si>
  <si>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</si>
  <si>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</si>
  <si>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</si>
  <si>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</si>
  <si>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</si>
  <si>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</si>
  <si>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</si>
  <si>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</si>
  <si>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</si>
  <si>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</si>
  <si>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</si>
  <si>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</si>
  <si>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</si>
  <si>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</si>
  <si>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</si>
  <si>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</si>
  <si>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</si>
  <si>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</si>
  <si>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</si>
  <si>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</si>
  <si>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</si>
  <si>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</si>
  <si>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</si>
  <si>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</si>
  <si>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</si>
  <si>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</si>
  <si>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</si>
  <si>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</si>
  <si>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</si>
  <si>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</si>
  <si>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</si>
  <si>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</si>
  <si>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</si>
  <si>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</si>
  <si>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</si>
  <si>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</si>
  <si>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</si>
  <si>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</si>
  <si>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</si>
  <si>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</si>
  <si>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</si>
  <si>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</si>
  <si>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</si>
  <si>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</si>
  <si>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</si>
  <si>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</si>
  <si>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</si>
  <si>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</si>
  <si>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</si>
  <si>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</si>
  <si>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</si>
  <si>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</si>
  <si>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</si>
  <si>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</si>
  <si>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</si>
  <si>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</si>
  <si>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</si>
  <si>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</si>
  <si>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</si>
  <si>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</si>
  <si>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</si>
  <si>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</si>
  <si>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</si>
  <si>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</si>
  <si>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</si>
  <si>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</si>
  <si>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</si>
  <si>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</si>
  <si>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</si>
  <si>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</si>
  <si>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</si>
  <si>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</si>
  <si>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</si>
  <si>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</si>
  <si>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</si>
  <si>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</si>
  <si>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</si>
  <si>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</si>
  <si>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</si>
  <si>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</si>
  <si>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</si>
  <si>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</si>
  <si>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</si>
  <si>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</si>
  <si>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</si>
  <si>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</si>
  <si>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</si>
  <si>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</si>
  <si>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</si>
  <si>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</si>
  <si>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</si>
  <si>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</si>
  <si>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</si>
  <si>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</si>
  <si>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</si>
  <si>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</si>
  <si>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</si>
  <si>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</si>
  <si>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</si>
  <si>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</si>
  <si>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</si>
  <si>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</si>
  <si>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</si>
  <si>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</si>
  <si>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</si>
  <si>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</si>
  <si>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</si>
  <si>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</si>
  <si>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</si>
  <si>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</si>
  <si>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</si>
  <si>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</si>
  <si>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</si>
  <si>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</si>
  <si>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</si>
  <si>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</si>
  <si>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</si>
  <si>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</si>
  <si>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</si>
  <si>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</si>
  <si>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</si>
  <si>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</si>
  <si>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</si>
  <si>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</si>
  <si>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</si>
  <si>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</si>
  <si>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</si>
  <si>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</si>
  <si>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</si>
  <si>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</si>
  <si>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</si>
  <si>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</si>
  <si>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</si>
  <si>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</si>
  <si>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</si>
  <si>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</si>
  <si>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</si>
  <si>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</si>
  <si>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</si>
  <si>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</si>
  <si>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</si>
  <si>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</si>
  <si>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</si>
  <si>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</si>
  <si>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</si>
  <si>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</si>
  <si>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</si>
  <si>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</si>
  <si>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</si>
  <si>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</si>
  <si>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</si>
  <si>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</si>
  <si>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</si>
  <si>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</si>
  <si>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</si>
  <si>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</si>
  <si>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</si>
  <si>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</si>
  <si>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</si>
  <si>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</si>
  <si>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</si>
  <si>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</si>
  <si>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</si>
  <si>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</si>
  <si>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</si>
  <si>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</si>
  <si>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</si>
  <si>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</si>
  <si>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</si>
  <si>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</si>
  <si>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</si>
  <si>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</si>
  <si>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</si>
  <si>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</si>
  <si>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</si>
  <si>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</si>
  <si>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</si>
  <si>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</si>
  <si>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</si>
  <si>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</si>
  <si>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</si>
  <si>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</si>
  <si>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</si>
  <si>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</si>
  <si>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</si>
  <si>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</si>
  <si>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</si>
  <si>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</si>
  <si>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</si>
  <si>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</si>
  <si>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</si>
  <si>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</si>
  <si>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</si>
  <si>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</si>
  <si>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</si>
  <si>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</si>
  <si>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</si>
  <si>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</si>
  <si>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</si>
  <si>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</si>
  <si>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</si>
  <si>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</si>
  <si>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</si>
  <si>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</si>
  <si>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</si>
  <si>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</si>
  <si>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</si>
  <si>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</si>
  <si>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</si>
  <si>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</si>
  <si>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</si>
  <si>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</si>
  <si>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</si>
  <si>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</si>
  <si>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</si>
  <si>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</si>
  <si>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</si>
  <si>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</si>
  <si>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</si>
  <si>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</si>
  <si>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</si>
  <si>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</si>
  <si>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</si>
  <si>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</si>
  <si>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</si>
  <si>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</si>
  <si>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</si>
  <si>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</si>
  <si>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</si>
  <si>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</si>
  <si>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</si>
  <si>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</si>
  <si>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</si>
  <si>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</si>
  <si>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</si>
  <si>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</si>
  <si>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</si>
  <si>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</si>
  <si>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</si>
  <si>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</si>
  <si>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</si>
  <si>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</si>
  <si>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</si>
  <si>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</si>
  <si>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</si>
  <si>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</si>
  <si>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</si>
  <si>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</si>
  <si>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</si>
  <si>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</si>
  <si>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</si>
  <si>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</si>
  <si>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</si>
  <si>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</si>
  <si>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</si>
  <si>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</si>
  <si>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</si>
  <si>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</si>
  <si>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</si>
  <si>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</si>
  <si>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</si>
  <si>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</si>
  <si>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</si>
  <si>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</si>
  <si>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</si>
  <si>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</si>
  <si>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</si>
  <si>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</si>
  <si>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</si>
  <si>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</si>
  <si>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</si>
  <si>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</si>
  <si>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</si>
  <si>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</si>
  <si>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</si>
  <si>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</si>
  <si>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</si>
  <si>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</si>
  <si>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</si>
  <si>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</si>
  <si>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</si>
  <si>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</si>
  <si>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</si>
  <si>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</si>
  <si>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</si>
  <si>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</si>
  <si>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</si>
  <si>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</si>
  <si>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</si>
  <si>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</si>
  <si>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</si>
  <si>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</si>
  <si>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</si>
  <si>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</si>
  <si>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</si>
  <si>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</si>
  <si>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</si>
  <si>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</si>
  <si>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</si>
  <si>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</si>
  <si>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</si>
  <si>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</si>
  <si>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</si>
  <si>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</si>
  <si>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</si>
  <si>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</si>
  <si>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</si>
  <si>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</si>
  <si>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</si>
  <si>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</si>
  <si>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</si>
  <si>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</si>
  <si>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</si>
  <si>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</si>
  <si>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</si>
  <si>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</si>
  <si>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</si>
  <si>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</si>
  <si>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</si>
  <si>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</si>
  <si>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</si>
  <si>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</si>
  <si>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</si>
  <si>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</si>
  <si>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</si>
  <si>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</si>
  <si>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</si>
  <si>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</si>
  <si>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</si>
  <si>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</si>
  <si>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</si>
  <si>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</si>
  <si>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</si>
  <si>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</si>
  <si>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</si>
  <si>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</si>
  <si>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</si>
  <si>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</si>
  <si>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</si>
  <si>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</si>
  <si>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</si>
  <si>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</si>
  <si>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</si>
  <si>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</si>
  <si>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</si>
  <si>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</si>
  <si>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</si>
  <si>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</si>
  <si>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</si>
  <si>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</si>
  <si>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</si>
  <si>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</si>
  <si>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</si>
  <si>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</si>
  <si>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</si>
  <si>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</si>
  <si>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</si>
  <si>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</si>
  <si>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</si>
  <si>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</si>
  <si>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</si>
  <si>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</si>
  <si>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</si>
  <si>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</si>
  <si>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</si>
  <si>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</si>
  <si>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</si>
  <si>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</si>
  <si>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</si>
  <si>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</si>
  <si>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</si>
  <si>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</si>
  <si>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</si>
  <si>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</si>
  <si>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</si>
  <si>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</si>
  <si>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</si>
  <si>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</si>
  <si>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</si>
  <si>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</si>
  <si>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</si>
  <si>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</si>
  <si>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</si>
  <si>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</si>
  <si>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</si>
  <si>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</si>
  <si>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</si>
  <si>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</si>
  <si>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</si>
  <si>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</si>
  <si>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</si>
  <si>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</si>
  <si>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</si>
  <si>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</si>
  <si>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</si>
  <si>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</si>
  <si>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</si>
  <si>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</si>
  <si>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</si>
  <si>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</si>
  <si>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</si>
  <si>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</si>
  <si>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</si>
  <si>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</si>
  <si>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</si>
  <si>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</si>
  <si>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</si>
  <si>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</si>
  <si>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</si>
  <si>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</si>
  <si>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</si>
  <si>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</si>
  <si>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</si>
  <si>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</si>
  <si>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</si>
  <si>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</si>
  <si>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</si>
  <si>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</si>
  <si>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</si>
  <si>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</si>
  <si>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</si>
  <si>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</si>
  <si>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</si>
  <si>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</si>
  <si>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</si>
  <si>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</si>
  <si>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</si>
  <si>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</si>
  <si>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</si>
  <si>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</si>
  <si>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</si>
  <si>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</si>
  <si>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</si>
  <si>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</si>
  <si>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</si>
  <si>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</si>
  <si>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</si>
  <si>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</si>
  <si>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</si>
  <si>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</si>
  <si>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</si>
  <si>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</si>
  <si>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</si>
  <si>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</si>
  <si>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</si>
  <si>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</si>
  <si>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</si>
  <si>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</si>
  <si>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</si>
  <si>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</si>
  <si>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</si>
  <si>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</si>
  <si>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</si>
  <si>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</si>
  <si>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</si>
  <si>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</si>
  <si>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</si>
  <si>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</si>
  <si>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</si>
  <si>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</si>
  <si>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</si>
  <si>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</si>
  <si>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</si>
  <si>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</si>
  <si>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</si>
  <si>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</si>
  <si>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</si>
  <si>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</si>
  <si>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</si>
  <si>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</si>
  <si>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</si>
  <si>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</si>
  <si>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</si>
  <si>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</si>
  <si>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</si>
  <si>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</si>
  <si>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</si>
  <si>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</si>
  <si>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</si>
  <si>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</si>
  <si>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</si>
  <si>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</si>
  <si>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</si>
  <si>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</si>
  <si>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</si>
  <si>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</si>
  <si>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</si>
  <si>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</si>
  <si>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</si>
  <si>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</si>
  <si>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</si>
  <si>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</si>
  <si>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</si>
  <si>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</si>
  <si>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</si>
  <si>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</si>
  <si>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</si>
  <si>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</si>
  <si>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</si>
  <si>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</si>
  <si>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</si>
  <si>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</si>
  <si>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</si>
  <si>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</si>
  <si>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</si>
  <si>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</si>
  <si>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</si>
  <si>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</si>
  <si>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</si>
  <si>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</si>
  <si>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</si>
  <si>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</si>
  <si>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</si>
  <si>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</si>
  <si>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</si>
  <si>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</si>
  <si>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</si>
  <si>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</si>
  <si>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</si>
  <si>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</si>
  <si>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</si>
  <si>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</si>
  <si>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</si>
  <si>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</si>
  <si>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</si>
  <si>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</si>
  <si>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</si>
  <si>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</si>
  <si>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</si>
  <si>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</si>
  <si>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</si>
  <si>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</si>
  <si>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</si>
  <si>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</si>
  <si>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</si>
  <si>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</si>
  <si>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</si>
  <si>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</si>
  <si>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</si>
  <si>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</si>
  <si>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</si>
  <si>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</si>
  <si>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</si>
  <si>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</si>
  <si>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</si>
  <si>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</si>
  <si>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</si>
  <si>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</si>
  <si>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</si>
  <si>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</si>
  <si>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</si>
  <si>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</si>
  <si>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</si>
  <si>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</si>
  <si>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</si>
  <si>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</si>
  <si>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</si>
  <si>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</si>
  <si>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</si>
  <si>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</si>
  <si>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</si>
  <si>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</si>
  <si>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</si>
  <si>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</si>
  <si>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</si>
  <si>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</si>
  <si>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</si>
  <si>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</si>
  <si>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</si>
  <si>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</si>
  <si>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</si>
  <si>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</si>
  <si>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</si>
  <si>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</si>
  <si>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</si>
  <si>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</si>
  <si>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</si>
  <si>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</si>
  <si>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</si>
  <si>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</si>
  <si>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</si>
  <si>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</si>
  <si>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</si>
  <si>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</si>
  <si>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</si>
  <si>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</si>
  <si>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</si>
  <si>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</si>
  <si>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</si>
  <si>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</si>
  <si>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</si>
  <si>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</si>
  <si>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</si>
  <si>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</si>
  <si>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</si>
  <si>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</si>
  <si>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</si>
  <si>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</si>
  <si>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</si>
  <si>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</si>
  <si>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</si>
  <si>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</si>
  <si>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</si>
  <si>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</si>
  <si>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</si>
  <si>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</si>
  <si>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</si>
  <si>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</si>
  <si>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</si>
  <si>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</si>
  <si>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</si>
  <si>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</si>
  <si>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</si>
  <si>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</si>
  <si>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</si>
  <si>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</si>
  <si>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</si>
  <si>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</si>
  <si>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</si>
  <si>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</si>
  <si>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</si>
  <si>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</si>
  <si>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</si>
  <si>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</si>
  <si>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</si>
  <si>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</si>
  <si>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</si>
  <si>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</si>
  <si>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</si>
  <si>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</si>
  <si>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</si>
  <si>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</si>
  <si>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</si>
  <si>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</si>
  <si>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</si>
  <si>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</si>
  <si>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</si>
  <si>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</si>
  <si>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</si>
  <si>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</si>
  <si>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</si>
  <si>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</si>
  <si>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</si>
  <si>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</si>
  <si>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</si>
  <si>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</si>
  <si>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</si>
  <si>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</si>
  <si>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</si>
  <si>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</si>
  <si>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</si>
  <si>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</si>
  <si>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</si>
  <si>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</si>
  <si>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</si>
  <si>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</si>
  <si>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</si>
  <si>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</si>
  <si>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</si>
  <si>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</si>
  <si>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</si>
  <si>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</si>
  <si>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</si>
  <si>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</si>
  <si>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</si>
  <si>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</si>
  <si>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</si>
  <si>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</si>
  <si>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</si>
  <si>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</si>
  <si>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</si>
  <si>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</si>
  <si>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</si>
  <si>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</si>
  <si>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</si>
  <si>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</si>
  <si>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</si>
  <si>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</si>
  <si>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</si>
  <si>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</si>
  <si>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</si>
  <si>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</si>
  <si>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</si>
  <si>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</si>
  <si>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</si>
  <si>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</si>
  <si>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</si>
  <si>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</si>
  <si>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</si>
  <si>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</si>
  <si>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</si>
  <si>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</si>
  <si>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</si>
  <si>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</si>
  <si>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</si>
  <si>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</si>
  <si>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</si>
  <si>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</si>
  <si>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</si>
  <si>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</si>
  <si>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</si>
  <si>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</si>
  <si>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</si>
  <si>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</si>
  <si>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</si>
  <si>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</si>
  <si>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</si>
  <si>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</si>
  <si>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</si>
  <si>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</si>
  <si>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</si>
  <si>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</si>
  <si>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</si>
  <si>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</si>
  <si>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</si>
  <si>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</si>
  <si>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</si>
  <si>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</si>
  <si>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</si>
  <si>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</si>
  <si>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</si>
  <si>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</si>
  <si>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</si>
  <si>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</si>
  <si>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</si>
  <si>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</si>
  <si>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</si>
  <si>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</si>
  <si>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</si>
  <si>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</si>
  <si>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</si>
  <si>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</si>
  <si>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</si>
  <si>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</si>
  <si>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</si>
  <si>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</si>
  <si>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</si>
  <si>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</si>
  <si>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</si>
  <si>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</si>
  <si>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</si>
  <si>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</si>
  <si>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</si>
  <si>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</si>
  <si>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</si>
  <si>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</si>
  <si>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</si>
  <si>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</si>
  <si>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</si>
  <si>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</si>
  <si>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</si>
  <si>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</si>
  <si>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</si>
  <si>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</si>
  <si>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</si>
  <si>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</si>
  <si>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</si>
  <si>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</si>
  <si>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</si>
  <si>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</si>
  <si>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</si>
  <si>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</si>
  <si>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</si>
  <si>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</si>
  <si>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</si>
  <si>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</si>
  <si>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</si>
  <si>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</si>
  <si>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</si>
  <si>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</si>
  <si>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</si>
  <si>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</si>
  <si>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</si>
  <si>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</si>
  <si>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</si>
  <si>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</si>
  <si>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</si>
  <si>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</si>
  <si>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</si>
  <si>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</si>
  <si>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</si>
  <si>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</si>
  <si>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</si>
  <si>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</si>
  <si>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</si>
  <si>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</si>
  <si>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</si>
  <si>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</si>
  <si>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</si>
  <si>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</si>
  <si>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</si>
  <si>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</si>
  <si>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</si>
  <si>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</si>
  <si>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</si>
  <si>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</si>
  <si>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</si>
  <si>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</si>
  <si>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</si>
  <si>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</si>
  <si>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</si>
  <si>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</si>
  <si>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</si>
  <si>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</si>
  <si>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</si>
  <si>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</si>
  <si>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</si>
  <si>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</si>
  <si>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</si>
  <si>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</si>
  <si>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</si>
  <si>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</si>
  <si>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</si>
  <si>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</si>
  <si>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</si>
  <si>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</si>
  <si>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</si>
  <si>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</si>
  <si>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</si>
  <si>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</si>
  <si>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</si>
  <si>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</si>
  <si>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</si>
  <si>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</si>
  <si>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</si>
  <si>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</si>
  <si>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</si>
  <si>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</si>
  <si>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</si>
  <si>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</si>
  <si>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</si>
  <si>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</si>
  <si>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</si>
  <si>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</si>
  <si>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</si>
  <si>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</si>
  <si>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</si>
  <si>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</si>
  <si>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</si>
  <si>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</si>
  <si>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</si>
  <si>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</si>
  <si>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</si>
  <si>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</si>
  <si>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</si>
  <si>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</si>
  <si>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</si>
  <si>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</si>
  <si>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</si>
  <si>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</si>
  <si>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</si>
  <si>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</si>
  <si>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</si>
  <si>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</si>
  <si>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</si>
  <si>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</si>
  <si>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</si>
  <si>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</si>
  <si>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</si>
  <si>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</si>
  <si>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</si>
  <si>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</si>
  <si>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</si>
  <si>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</si>
  <si>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</si>
  <si>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</si>
  <si>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</si>
  <si>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</si>
  <si>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</si>
  <si>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</si>
  <si>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</si>
  <si>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</si>
  <si>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</si>
  <si>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</si>
  <si>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</si>
  <si>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</si>
  <si>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</si>
  <si>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</si>
  <si>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</si>
  <si>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</si>
  <si>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</si>
  <si>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</si>
  <si>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</si>
  <si>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</si>
  <si>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</si>
  <si>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</si>
  <si>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</si>
  <si>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</si>
  <si>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</si>
  <si>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</si>
  <si>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</si>
  <si>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</si>
  <si>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</si>
  <si>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</si>
  <si>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</si>
  <si>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</si>
  <si>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</si>
  <si>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</si>
  <si>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</si>
  <si>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</si>
  <si>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</si>
  <si>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</si>
  <si>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</si>
  <si>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</si>
  <si>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</si>
  <si>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</si>
  <si>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</si>
  <si>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</si>
  <si>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</si>
  <si>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</si>
  <si>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</si>
  <si>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</si>
  <si>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</si>
  <si>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</si>
  <si>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</si>
  <si>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</si>
  <si>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</si>
  <si>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</si>
  <si>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</si>
  <si>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</si>
  <si>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</si>
  <si>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</si>
  <si>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</si>
  <si>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</si>
  <si>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</si>
  <si>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</si>
  <si>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</si>
  <si>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</si>
  <si>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</si>
  <si>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</si>
  <si>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</si>
  <si>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</si>
  <si>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</si>
  <si>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</si>
  <si>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</si>
  <si>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</si>
  <si>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</si>
  <si>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</si>
  <si>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</si>
  <si>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</si>
  <si>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</si>
  <si>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</si>
  <si>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</si>
  <si>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</si>
  <si>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</si>
  <si>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</si>
  <si>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</si>
  <si>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</si>
  <si>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</si>
  <si>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</si>
  <si>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</si>
  <si>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</si>
  <si>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</si>
  <si>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</si>
  <si>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</si>
  <si>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</si>
  <si>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</si>
  <si>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</si>
  <si>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</si>
  <si>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</si>
  <si>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</si>
  <si>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</si>
  <si>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</si>
  <si>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</si>
  <si>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</si>
  <si>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</si>
  <si>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</si>
  <si>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</si>
  <si>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</si>
  <si>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</si>
  <si>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</si>
  <si>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</si>
  <si>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</si>
  <si>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</si>
  <si>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</si>
  <si>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</si>
  <si>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</si>
  <si>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</si>
  <si>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</si>
  <si>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</si>
  <si>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</si>
  <si>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</si>
  <si>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</si>
  <si>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</si>
  <si>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</si>
  <si>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</si>
  <si>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</si>
  <si>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</si>
  <si>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</si>
  <si>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</si>
  <si>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</si>
  <si>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</si>
  <si>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</si>
  <si>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</si>
  <si>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</si>
  <si>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</si>
  <si>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</si>
  <si>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</si>
  <si>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</si>
  <si>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</si>
  <si>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</si>
  <si>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</si>
  <si>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</si>
  <si>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</si>
  <si>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</si>
  <si>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</si>
  <si>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</si>
  <si>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</si>
  <si>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</si>
  <si>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</si>
  <si>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</si>
  <si>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</si>
  <si>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</si>
  <si>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</si>
  <si>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</si>
  <si>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</si>
  <si>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</si>
  <si>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</si>
  <si>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</si>
  <si>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</si>
  <si>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</si>
  <si>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</si>
  <si>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</si>
  <si>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</si>
  <si>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</si>
  <si>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</si>
  <si>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</si>
  <si>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</si>
  <si>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</si>
  <si>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</si>
  <si>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</si>
  <si>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</si>
  <si>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</si>
  <si>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</si>
  <si>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</si>
  <si>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</si>
  <si>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</si>
  <si>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</si>
  <si>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</si>
  <si>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</si>
  <si>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</si>
  <si>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</si>
  <si>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</si>
  <si>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</si>
  <si>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</si>
  <si>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</si>
  <si>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</si>
  <si>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</si>
  <si>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</si>
  <si>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</si>
  <si>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</si>
  <si>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</si>
  <si>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</si>
  <si>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</si>
  <si>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</si>
  <si>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</si>
  <si>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</si>
  <si>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</si>
  <si>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</si>
  <si>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</si>
  <si>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</si>
  <si>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</si>
  <si>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</si>
  <si>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</si>
  <si>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</si>
  <si>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</si>
  <si>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</si>
  <si>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</si>
  <si>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</si>
  <si>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</si>
  <si>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</si>
  <si>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</si>
  <si>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</si>
  <si>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</si>
  <si>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</si>
  <si>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</si>
  <si>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</si>
  <si>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</si>
  <si>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</si>
  <si>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</si>
  <si>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</si>
  <si>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</si>
  <si>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</si>
  <si>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</si>
  <si>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</si>
  <si>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</si>
  <si>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</si>
  <si>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</si>
  <si>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</si>
  <si>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</si>
  <si>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</si>
  <si>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</si>
  <si>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</si>
  <si>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</si>
  <si>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</si>
  <si>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</si>
  <si>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</si>
  <si>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</si>
  <si>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</si>
  <si>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</si>
  <si>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</si>
  <si>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</si>
  <si>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</si>
  <si>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</si>
  <si>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</si>
  <si>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</si>
  <si>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</si>
  <si>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</si>
  <si>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</si>
  <si>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</si>
  <si>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</si>
  <si>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</si>
  <si>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</si>
  <si>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</si>
  <si>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</si>
  <si>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</si>
  <si>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</si>
  <si>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</si>
  <si>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</si>
  <si>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</si>
  <si>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</si>
  <si>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</si>
  <si>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</si>
  <si>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</si>
  <si>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</si>
  <si>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</si>
  <si>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</si>
  <si>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</si>
  <si>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</si>
  <si>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</si>
  <si>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</si>
  <si>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</si>
  <si>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</si>
  <si>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</si>
  <si>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</si>
  <si>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</si>
  <si>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</si>
  <si>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</si>
  <si>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</si>
  <si>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</si>
  <si>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</si>
  <si>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</si>
  <si>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</si>
  <si>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</si>
  <si>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</si>
  <si>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</si>
  <si>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</si>
  <si>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</si>
  <si>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</si>
  <si>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</si>
  <si>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</si>
  <si>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</si>
  <si>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</si>
  <si>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</si>
  <si>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</si>
  <si>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</si>
  <si>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</si>
  <si>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</si>
  <si>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</si>
  <si>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</si>
  <si>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</si>
  <si>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</si>
  <si>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</si>
  <si>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</si>
  <si>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</si>
  <si>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</si>
  <si>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</si>
  <si>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</si>
  <si>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</si>
  <si>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</si>
  <si>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</si>
  <si>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</si>
  <si>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</si>
  <si>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</si>
  <si>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</si>
  <si>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</si>
  <si>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</si>
  <si>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</si>
  <si>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</si>
  <si>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</si>
  <si>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</si>
  <si>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</si>
  <si>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</si>
  <si>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</si>
  <si>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</si>
  <si>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</si>
  <si>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</si>
  <si>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</si>
  <si>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</si>
  <si>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</si>
  <si>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</si>
  <si>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</si>
  <si>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</si>
  <si>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</si>
  <si>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</si>
  <si>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</si>
  <si>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</si>
  <si>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</si>
  <si>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</si>
  <si>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</si>
  <si>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</si>
  <si>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</si>
  <si>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</si>
  <si>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</si>
  <si>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</si>
  <si>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</si>
  <si>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</si>
  <si>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</si>
  <si>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</si>
  <si>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</si>
  <si>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</si>
  <si>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</si>
  <si>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</si>
  <si>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</si>
  <si>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</si>
  <si>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</si>
  <si>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</si>
  <si>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</si>
  <si>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</si>
  <si>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</si>
  <si>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</si>
  <si>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</si>
  <si>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</si>
  <si>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</si>
  <si>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</si>
  <si>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</si>
  <si>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</si>
  <si>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</si>
  <si>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</si>
  <si>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</si>
  <si>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</si>
  <si>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</si>
  <si>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</si>
  <si>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</si>
  <si>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</si>
  <si>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</si>
  <si>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</si>
  <si>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</si>
  <si>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</si>
  <si>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</si>
  <si>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</si>
  <si>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</si>
  <si>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</si>
  <si>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</si>
  <si>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</si>
  <si>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</si>
  <si>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</si>
  <si>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</si>
  <si>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</si>
  <si>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</si>
  <si>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</si>
  <si>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</si>
  <si>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</si>
  <si>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</si>
  <si>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</si>
  <si>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</si>
  <si>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</si>
  <si>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</si>
  <si>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</si>
  <si>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</si>
  <si>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</si>
  <si>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</si>
  <si>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</si>
  <si>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</si>
  <si>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</si>
  <si>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</si>
  <si>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</si>
  <si>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</si>
  <si>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</si>
  <si>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</si>
  <si>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</si>
  <si>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</si>
  <si>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</si>
  <si>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</si>
  <si>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</si>
  <si>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</si>
  <si>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</si>
  <si>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</si>
  <si>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</si>
  <si>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</si>
  <si>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</si>
  <si>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</si>
  <si>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</si>
  <si>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</si>
  <si>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</si>
  <si>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</si>
  <si>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</si>
  <si>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</si>
  <si>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</si>
  <si>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</si>
  <si>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</si>
  <si>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</si>
  <si>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</si>
  <si>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</si>
  <si>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</si>
  <si>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</si>
  <si>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</si>
  <si>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</si>
  <si>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</si>
  <si>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</si>
  <si>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</si>
  <si>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</si>
  <si>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</si>
  <si>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</si>
  <si>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</si>
  <si>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</si>
  <si>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</si>
  <si>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</si>
  <si>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</si>
  <si>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</si>
  <si>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</si>
  <si>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</si>
  <si>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</si>
  <si>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</si>
  <si>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</si>
  <si>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</si>
  <si>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</si>
  <si>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</si>
  <si>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</si>
  <si>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</si>
  <si>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</si>
  <si>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</si>
  <si>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</si>
  <si>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</si>
  <si>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</si>
  <si>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</si>
  <si>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</si>
  <si>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</si>
  <si>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</si>
  <si>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</si>
  <si>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</si>
  <si>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</si>
  <si>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</si>
  <si>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</si>
  <si>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</si>
  <si>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</si>
  <si>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</si>
  <si>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</si>
  <si>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</si>
  <si>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</si>
  <si>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</si>
  <si>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</si>
  <si>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</si>
  <si>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</si>
  <si>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</si>
  <si>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</si>
  <si>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</si>
  <si>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</si>
  <si>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</si>
  <si>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</si>
  <si>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</si>
  <si>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</si>
  <si>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</si>
  <si>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</si>
  <si>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</si>
  <si>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</si>
  <si>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</si>
  <si>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</si>
  <si>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</si>
  <si>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</si>
  <si>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</si>
  <si>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</si>
  <si>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</si>
  <si>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</si>
  <si>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</si>
  <si>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</si>
  <si>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</si>
  <si>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</si>
  <si>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</si>
  <si>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</si>
  <si>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</si>
  <si>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</si>
  <si>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</si>
  <si>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</si>
  <si>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</si>
  <si>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</si>
  <si>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</si>
  <si>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</si>
  <si>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</si>
  <si>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</si>
  <si>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</si>
  <si>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</si>
  <si>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</si>
  <si>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</si>
  <si>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</si>
  <si>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</si>
  <si>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</si>
  <si>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</si>
  <si>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</si>
  <si>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</si>
  <si>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</si>
  <si>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</si>
  <si>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</si>
  <si>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</si>
  <si>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</si>
  <si>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</si>
  <si>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</si>
  <si>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</si>
  <si>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</si>
  <si>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</si>
  <si>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</si>
  <si>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</si>
  <si>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</si>
  <si>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</si>
  <si>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</si>
  <si>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</si>
  <si>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</si>
  <si>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</si>
  <si>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</si>
  <si>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</si>
  <si>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</si>
  <si>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</si>
  <si>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</si>
  <si>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</si>
  <si>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</si>
  <si>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</si>
  <si>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</si>
  <si>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</si>
  <si>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</si>
  <si>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</si>
  <si>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</si>
  <si>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</si>
  <si>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</si>
  <si>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</si>
  <si>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</si>
  <si>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</si>
  <si>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</si>
  <si>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</si>
  <si>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</si>
  <si>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</si>
  <si>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</si>
  <si>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</si>
  <si>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</si>
  <si>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</si>
  <si>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</si>
  <si>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</si>
  <si>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</si>
  <si>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</si>
  <si>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</si>
  <si>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</si>
  <si>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</si>
  <si>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</si>
  <si>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</si>
  <si>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</si>
  <si>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</si>
  <si>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</si>
  <si>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</si>
  <si>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</si>
  <si>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</si>
  <si>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</si>
  <si>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</si>
  <si>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</si>
  <si>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</si>
  <si>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</si>
  <si>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</si>
  <si>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</si>
  <si>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</si>
  <si>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</si>
  <si>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</si>
  <si>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</si>
  <si>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</si>
  <si>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</si>
  <si>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</si>
  <si>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</si>
  <si>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</si>
  <si>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</si>
  <si>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</si>
  <si>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</si>
  <si>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</si>
  <si>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</si>
  <si>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</si>
  <si>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</si>
  <si>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</si>
  <si>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</si>
  <si>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</si>
  <si>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</si>
  <si>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</si>
  <si>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</si>
  <si>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</si>
  <si>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</si>
  <si>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</si>
  <si>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</si>
  <si>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</si>
  <si>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</si>
  <si>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</si>
  <si>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</si>
  <si>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</si>
  <si>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</si>
  <si>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</si>
  <si>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</si>
  <si>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</si>
  <si>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</si>
  <si>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</si>
  <si>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</si>
  <si>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</si>
  <si>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</si>
  <si>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</si>
  <si>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</si>
  <si>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</si>
  <si>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</si>
  <si>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</si>
  <si>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</si>
  <si>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</si>
  <si>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</si>
  <si>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</si>
  <si>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</si>
  <si>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</si>
  <si>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</si>
  <si>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</si>
  <si>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</si>
  <si>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</si>
  <si>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</si>
  <si>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</si>
  <si>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</si>
  <si>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</si>
  <si>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</si>
  <si>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</si>
  <si>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</si>
  <si>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</si>
  <si>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</si>
  <si>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</si>
  <si>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</si>
  <si>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</si>
  <si>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</si>
  <si>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</si>
  <si>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</si>
  <si>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</si>
  <si>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</si>
  <si>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</si>
  <si>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</si>
  <si>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</si>
  <si>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</si>
  <si>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</si>
  <si>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</si>
  <si>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</si>
  <si>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</si>
  <si>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</si>
  <si>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</si>
  <si>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</si>
  <si>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</si>
  <si>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</si>
  <si>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</si>
  <si>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</si>
  <si>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</si>
  <si>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</si>
  <si>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</si>
  <si>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</si>
  <si>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</si>
  <si>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</si>
  <si>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</si>
  <si>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</si>
  <si>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</si>
  <si>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</si>
  <si>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</si>
  <si>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</si>
  <si>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</si>
  <si>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</si>
  <si>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</si>
  <si>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</si>
  <si>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</si>
  <si>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</si>
  <si>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</si>
  <si>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</si>
  <si>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</si>
  <si>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</si>
  <si>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</si>
  <si>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</si>
  <si>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</si>
  <si>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</si>
  <si>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</si>
  <si>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</si>
  <si>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</si>
  <si>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</si>
  <si>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</si>
  <si>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</si>
  <si>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</si>
  <si>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</si>
  <si>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</si>
  <si>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</si>
  <si>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</si>
  <si>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</si>
  <si>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</si>
  <si>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</si>
  <si>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</si>
  <si>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</si>
  <si>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</si>
  <si>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</si>
  <si>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</si>
  <si>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</si>
  <si>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</si>
  <si>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</si>
  <si>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</si>
  <si>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</si>
  <si>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</si>
  <si>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</si>
  <si>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</si>
  <si>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</si>
  <si>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</si>
  <si>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</si>
  <si>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</si>
  <si>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</si>
  <si>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</si>
  <si>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</si>
  <si>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</si>
  <si>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</si>
  <si>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</si>
  <si>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</si>
  <si>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</si>
  <si>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</si>
  <si>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</si>
  <si>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</si>
  <si>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</si>
  <si>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</si>
  <si>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</si>
  <si>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</si>
  <si>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</si>
  <si>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</si>
  <si>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</si>
  <si>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</si>
  <si>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</si>
  <si>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</si>
  <si>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</si>
  <si>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</si>
  <si>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</si>
  <si>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</si>
  <si>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</si>
  <si>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</si>
  <si>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</si>
  <si>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</si>
  <si>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</si>
  <si>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</si>
  <si>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</si>
  <si>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</si>
  <si>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</si>
  <si>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</si>
  <si>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</si>
  <si>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</si>
  <si>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</si>
  <si>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</si>
  <si>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</si>
  <si>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</si>
  <si>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</si>
  <si>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</si>
  <si>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</si>
  <si>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</si>
  <si>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</si>
  <si>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</si>
  <si>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</si>
  <si>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</si>
  <si>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</si>
  <si>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</si>
  <si>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</si>
  <si>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</si>
  <si>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</si>
  <si>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</si>
  <si>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</si>
  <si>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</si>
  <si>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</si>
  <si>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</si>
  <si>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</si>
  <si>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</si>
  <si>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</si>
  <si>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</si>
  <si>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</si>
  <si>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</si>
  <si>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</si>
  <si>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</si>
  <si>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</si>
  <si>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</si>
  <si>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</si>
  <si>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</si>
  <si>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</si>
  <si>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</si>
  <si>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</si>
  <si>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</si>
  <si>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</si>
  <si>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</si>
  <si>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</si>
  <si>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</si>
  <si>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</si>
  <si>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</si>
  <si>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</si>
  <si>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</si>
  <si>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</si>
  <si>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</si>
  <si>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</si>
  <si>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</si>
  <si>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</si>
  <si>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</si>
  <si>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</si>
  <si>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</si>
  <si>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</si>
  <si>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</si>
  <si>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</si>
  <si>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</si>
  <si>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</si>
  <si>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</si>
  <si>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</si>
  <si>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</si>
  <si>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</si>
  <si>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</si>
  <si>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</si>
  <si>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</si>
  <si>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</si>
  <si>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</si>
  <si>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</si>
  <si>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</si>
  <si>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</si>
  <si>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</si>
  <si>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</si>
  <si>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</si>
  <si>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</si>
  <si>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</si>
  <si>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</si>
  <si>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</si>
  <si>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</si>
  <si>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</si>
  <si>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</si>
  <si>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</si>
  <si>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</si>
  <si>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</si>
  <si>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</si>
  <si>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</si>
  <si>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</si>
  <si>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</si>
  <si>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</si>
  <si>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</si>
  <si>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</si>
  <si>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</si>
  <si>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</si>
  <si>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</si>
  <si>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</si>
  <si>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</si>
  <si>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</si>
  <si>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</si>
  <si>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</si>
  <si>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</si>
  <si>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</si>
  <si>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</si>
  <si>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</si>
  <si>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</si>
  <si>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</si>
  <si>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</si>
  <si>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</si>
  <si>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</si>
  <si>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</si>
  <si>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</si>
  <si>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</si>
  <si>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</si>
  <si>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</si>
  <si>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</si>
  <si>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</si>
  <si>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</si>
  <si>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</si>
  <si>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</si>
  <si>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</si>
  <si>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</si>
  <si>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</si>
  <si>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</si>
  <si>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</si>
  <si>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</si>
  <si>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</si>
  <si>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</si>
  <si>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</si>
  <si>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</si>
  <si>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</si>
  <si>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</si>
  <si>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</si>
  <si>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</si>
  <si>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</si>
  <si>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</si>
  <si>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</si>
  <si>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</si>
  <si>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</si>
  <si>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</si>
  <si>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</si>
  <si>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</si>
  <si>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</si>
  <si>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</si>
  <si>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</si>
  <si>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</si>
  <si>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</si>
  <si>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</si>
  <si>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</si>
  <si>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</si>
  <si>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</si>
  <si>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</si>
  <si>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</si>
  <si>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</si>
  <si>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</si>
  <si>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</si>
  <si>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</si>
  <si>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</si>
  <si>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ΗΛΙΟΣ,ΔΙΑΥΓΗ</t>
  </si>
  <si>
    <t>ΗΛΙΟΣ,ΣΥΝΝΕΦΙΑ,ΔΙΑΥΓΗ</t>
  </si>
  <si>
    <t>ΠΟΛΎ ΚΥΜΑΤΩΔΗΣ</t>
  </si>
  <si>
    <t>ΒΑ</t>
  </si>
  <si>
    <t>ΗΛΙΟΣ,ΣΥΝΝΕΦΙΑ,ΘΟΛΑ (ΛΟΓΩ ΚΥΜΑΤΟΣ)</t>
  </si>
  <si>
    <t>ΕΛΑΦΡΑ ΚΥΜΑΤΩΔΗΣ</t>
  </si>
  <si>
    <t>B</t>
  </si>
  <si>
    <t>ΗΛΙΟΣ,ΑΕΡΑΣ,ΔΙΑΥΓΗ</t>
  </si>
  <si>
    <t>ΗΛΙΟΣ,ΑΕΡΑΣ,ΘΟΛΑ</t>
  </si>
  <si>
    <t>ΒΔ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</si>
</sst>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148</v>
      </c>
      <c r="C5" s="9" t="s">
        <v>944</v>
      </c>
      <c r="D5" s="15" t="str">
        <f ca="1">INDIRECT(CONCATENATE("DATA!D",TEXT(MATCH(C5,DATA!$S$1:$S$2656,0),0)))</f>
        <v>GRBW149276070101</v>
      </c>
      <c r="E5" s="15" t="str">
        <f ca="1">INDIRECT(CONCATENATE("DATA!B",TEXT(MATCH(C5,DATA!$S$1:$S$2656,0),0)))</f>
        <v>50 μ. από το νότιο άκρο της ακτής</v>
      </c>
      <c r="F5" s="10">
        <v>42634</v>
      </c>
      <c r="G5" s="16">
        <v>0.60555555555555551</v>
      </c>
      <c r="H5" s="10">
        <v>42635</v>
      </c>
      <c r="I5" s="10">
        <v>42635</v>
      </c>
      <c r="J5" s="11">
        <v>2</v>
      </c>
      <c r="K5" s="11">
        <v>7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148</v>
      </c>
      <c r="C6" s="9" t="s">
        <v>2827</v>
      </c>
      <c r="D6" s="15" t="str">
        <f ca="1">INDIRECT(CONCATENATE("DATA!D",TEXT(MATCH(C6,DATA!$S$1:$S$2656,0),0)))</f>
        <v>GRBW149276067101</v>
      </c>
      <c r="E6" s="15" t="str">
        <f ca="1">INDIRECT(CONCATENATE("DATA!B",TEXT(MATCH(C6,DATA!$S$1:$S$2656,0),0)))</f>
        <v>Μέσον ακτής</v>
      </c>
      <c r="F6" s="10">
        <v>42634</v>
      </c>
      <c r="G6" s="16">
        <v>0.68263888888888891</v>
      </c>
      <c r="H6" s="10">
        <v>42635</v>
      </c>
      <c r="I6" s="10">
        <v>42635</v>
      </c>
      <c r="J6" s="11" t="s">
        <v>5505</v>
      </c>
      <c r="K6" s="11">
        <v>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148</v>
      </c>
      <c r="C7" s="9" t="s">
        <v>2841</v>
      </c>
      <c r="D7" s="15" t="str">
        <f ca="1">INDIRECT(CONCATENATE("DATA!D",TEXT(MATCH(C7,DATA!$S$1:$S$2656,0),0)))</f>
        <v>GRBW149276066101</v>
      </c>
      <c r="E7" s="15" t="str">
        <f ca="1">INDIRECT(CONCATENATE("DATA!B",TEXT(MATCH(C7,DATA!$S$1:$S$2656,0),0)))</f>
        <v>100 μ. από το νότιο άκρο της ακτής</v>
      </c>
      <c r="F7" s="10">
        <v>42634</v>
      </c>
      <c r="G7" s="16">
        <v>0.75555555555555554</v>
      </c>
      <c r="H7" s="10">
        <v>42635</v>
      </c>
      <c r="I7" s="10">
        <v>42635</v>
      </c>
      <c r="J7" s="11" t="s">
        <v>5505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148</v>
      </c>
      <c r="C8" s="9" t="s">
        <v>2844</v>
      </c>
      <c r="D8" s="15" t="str">
        <f ca="1">INDIRECT(CONCATENATE("DATA!D",TEXT(MATCH(C8,DATA!$S$1:$S$2656,0),0)))</f>
        <v>GRBW149276073101</v>
      </c>
      <c r="E8" s="15" t="str">
        <f ca="1">INDIRECT(CONCATENATE("DATA!B",TEXT(MATCH(C8,DATA!$S$1:$S$2656,0),0)))</f>
        <v>Μέσον ακτής. Ανάμεσα στις δύο προβλήτες.</v>
      </c>
      <c r="F8" s="10">
        <v>42634</v>
      </c>
      <c r="G8" s="16">
        <v>0.77638888888888891</v>
      </c>
      <c r="H8" s="10">
        <v>42635</v>
      </c>
      <c r="I8" s="10">
        <v>42635</v>
      </c>
      <c r="J8" s="11">
        <v>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148</v>
      </c>
      <c r="C9" s="9" t="s">
        <v>2830</v>
      </c>
      <c r="D9" s="15" t="str">
        <f ca="1">INDIRECT(CONCATENATE("DATA!D",TEXT(MATCH(C9,DATA!$S$1:$S$2656,0),0)))</f>
        <v>GRBW149276071101</v>
      </c>
      <c r="E9" s="15" t="str">
        <f ca="1">INDIRECT(CONCATENATE("DATA!B",TEXT(MATCH(C9,DATA!$S$1:$S$2656,0),0)))</f>
        <v>80 μ. από το ΒΑ άκρο της ακτής</v>
      </c>
      <c r="F9" s="10">
        <v>42634</v>
      </c>
      <c r="G9" s="16">
        <v>0.74791666666666667</v>
      </c>
      <c r="H9" s="10">
        <v>42635</v>
      </c>
      <c r="I9" s="10">
        <v>42635</v>
      </c>
      <c r="J9" s="11">
        <v>3</v>
      </c>
      <c r="K9" s="11">
        <v>2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148</v>
      </c>
      <c r="C10" s="9" t="s">
        <v>2834</v>
      </c>
      <c r="D10" s="15" t="str">
        <f ca="1">INDIRECT(CONCATENATE("DATA!D",TEXT(MATCH(C10,DATA!$S$1:$S$2656,0),0)))</f>
        <v>GRBW149276068101</v>
      </c>
      <c r="E10" s="15" t="str">
        <f ca="1">INDIRECT(CONCATENATE("DATA!B",TEXT(MATCH(C10,DATA!$S$1:$S$2656,0),0)))</f>
        <v>Μέσον ακτής</v>
      </c>
      <c r="F10" s="10">
        <v>42634</v>
      </c>
      <c r="G10" s="16">
        <v>0.69166666666666676</v>
      </c>
      <c r="H10" s="10">
        <v>42635</v>
      </c>
      <c r="I10" s="10">
        <v>42635</v>
      </c>
      <c r="J10" s="11">
        <v>2</v>
      </c>
      <c r="K10" s="11">
        <v>10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148</v>
      </c>
      <c r="C11" s="9" t="s">
        <v>5502</v>
      </c>
      <c r="D11" s="15" t="str">
        <f ca="1">INDIRECT(CONCATENATE("DATA!D",TEXT(MATCH(C11,DATA!$S$1:$S$2656,0),0)))</f>
        <v>GRBW149276072101</v>
      </c>
      <c r="E11" s="15" t="str">
        <f ca="1">INDIRECT(CONCATENATE("DATA!B",TEXT(MATCH(C11,DATA!$S$1:$S$2656,0),0)))</f>
        <v>Μέσον ακτής</v>
      </c>
      <c r="F11" s="10">
        <v>42634</v>
      </c>
      <c r="G11" s="16">
        <v>0.70208333333333339</v>
      </c>
      <c r="H11" s="10">
        <v>42635</v>
      </c>
      <c r="I11" s="10">
        <v>42635</v>
      </c>
      <c r="J11" s="11" t="s">
        <v>5505</v>
      </c>
      <c r="K11" s="11">
        <v>6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148</v>
      </c>
      <c r="C12" s="9" t="s">
        <v>2848</v>
      </c>
      <c r="D12" s="15" t="str">
        <f ca="1">INDIRECT(CONCATENATE("DATA!D",TEXT(MATCH(C12,DATA!$S$1:$S$2656,0),0)))</f>
        <v>GRBW149276074101</v>
      </c>
      <c r="E12" s="15" t="str">
        <f ca="1">INDIRECT(CONCATENATE("DATA!B",TEXT(MATCH(C12,DATA!$S$1:$S$2656,0),0)))</f>
        <v>Μέσον ακτής</v>
      </c>
      <c r="F12" s="10">
        <v>42634</v>
      </c>
      <c r="G12" s="16">
        <v>0.625</v>
      </c>
      <c r="H12" s="10">
        <v>42635</v>
      </c>
      <c r="I12" s="10">
        <v>42635</v>
      </c>
      <c r="J12" s="11">
        <v>2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5507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152</v>
      </c>
      <c r="C13" s="9" t="s">
        <v>2860</v>
      </c>
      <c r="D13" s="15" t="str">
        <f ca="1">INDIRECT(CONCATENATE("DATA!D",TEXT(MATCH(C13,DATA!$S$1:$S$2656,0),0)))</f>
        <v>GRBW149280075101</v>
      </c>
      <c r="E13" s="15" t="str">
        <f ca="1">INDIRECT(CONCATENATE("DATA!B",TEXT(MATCH(C13,DATA!$S$1:$S$2656,0),0)))</f>
        <v>Μέσον ακτής</v>
      </c>
      <c r="F13" s="10">
        <v>42634</v>
      </c>
      <c r="G13" s="16">
        <v>0.375</v>
      </c>
      <c r="H13" s="10">
        <v>42635</v>
      </c>
      <c r="I13" s="10">
        <v>42635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5507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152</v>
      </c>
      <c r="C14" s="9" t="s">
        <v>2857</v>
      </c>
      <c r="D14" s="15" t="str">
        <f ca="1">INDIRECT(CONCATENATE("DATA!D",TEXT(MATCH(C14,DATA!$S$1:$S$2656,0),0)))</f>
        <v>GRBW149280077101</v>
      </c>
      <c r="E14" s="15" t="str">
        <f ca="1">INDIRECT(CONCATENATE("DATA!B",TEXT(MATCH(C14,DATA!$S$1:$S$2656,0),0)))</f>
        <v>Μέσον ακτής</v>
      </c>
      <c r="F14" s="10">
        <v>42634</v>
      </c>
      <c r="G14" s="16">
        <v>0.54861111111111105</v>
      </c>
      <c r="H14" s="10">
        <v>42635</v>
      </c>
      <c r="I14" s="10">
        <v>42635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5507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152</v>
      </c>
      <c r="C15" s="9" t="s">
        <v>2863</v>
      </c>
      <c r="D15" s="15" t="str">
        <f ca="1">INDIRECT(CONCATENATE("DATA!D",TEXT(MATCH(C15,DATA!$S$1:$S$2656,0),0)))</f>
        <v>GRBW149280100101</v>
      </c>
      <c r="E15" s="15" t="str">
        <f ca="1">INDIRECT(CONCATENATE("DATA!B",TEXT(MATCH(C15,DATA!$S$1:$S$2656,0),0)))</f>
        <v>100 μ. από το βόρειο άκρο της ακτής</v>
      </c>
      <c r="F15" s="10">
        <v>42634</v>
      </c>
      <c r="G15" s="16">
        <v>0.64583333333333337</v>
      </c>
      <c r="H15" s="10">
        <v>42635</v>
      </c>
      <c r="I15" s="10">
        <v>42635</v>
      </c>
      <c r="J15" s="11">
        <v>2</v>
      </c>
      <c r="K15" s="11">
        <v>9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5507</v>
      </c>
      <c r="S15" s="8" t="s">
        <v>5331</v>
      </c>
      <c r="T15" s="8" t="s">
        <v>5331</v>
      </c>
      <c r="U15" s="8" t="s">
        <v>5509</v>
      </c>
      <c r="V15" s="14"/>
    </row>
    <row r="16" spans="1:22" ht="15" thickBot="1">
      <c r="A16" s="7" t="s">
        <v>36</v>
      </c>
      <c r="B16" s="8" t="s">
        <v>152</v>
      </c>
      <c r="C16" s="9" t="s">
        <v>2851</v>
      </c>
      <c r="D16" s="15" t="str">
        <f ca="1">INDIRECT(CONCATENATE("DATA!D",TEXT(MATCH(C16,DATA!$S$1:$S$2656,0),0)))</f>
        <v>GRBW149280073101</v>
      </c>
      <c r="E16" s="15" t="str">
        <f ca="1">INDIRECT(CONCATENATE("DATA!B",TEXT(MATCH(C16,DATA!$S$1:$S$2656,0),0)))</f>
        <v>Μέσον ακτής</v>
      </c>
      <c r="F16" s="10">
        <v>42634</v>
      </c>
      <c r="G16" s="16">
        <v>0.67361111111111116</v>
      </c>
      <c r="H16" s="10">
        <v>42635</v>
      </c>
      <c r="I16" s="10">
        <v>42635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5510</v>
      </c>
      <c r="R16" s="8" t="s">
        <v>5511</v>
      </c>
      <c r="S16" s="8" t="s">
        <v>5331</v>
      </c>
      <c r="T16" s="8" t="s">
        <v>5331</v>
      </c>
      <c r="U16" s="8" t="s">
        <v>5512</v>
      </c>
      <c r="V16" s="14"/>
    </row>
    <row r="17" spans="1:22" ht="15" thickBot="1">
      <c r="A17" s="7" t="s">
        <v>36</v>
      </c>
      <c r="B17" s="8" t="s">
        <v>152</v>
      </c>
      <c r="C17" s="9" t="s">
        <v>2866</v>
      </c>
      <c r="D17" s="15" t="str">
        <f ca="1">INDIRECT(CONCATENATE("DATA!D",TEXT(MATCH(C17,DATA!$S$1:$S$2656,0),0)))</f>
        <v>GRBW149280079101</v>
      </c>
      <c r="E17" s="15" t="str">
        <f ca="1">INDIRECT(CONCATENATE("DATA!B",TEXT(MATCH(C17,DATA!$S$1:$S$2656,0),0)))</f>
        <v>250 μ. από το βορειοδυτικό άκρο της ακτής</v>
      </c>
      <c r="F17" s="10">
        <v>42634</v>
      </c>
      <c r="G17" s="16">
        <v>0.70833333333333337</v>
      </c>
      <c r="H17" s="10">
        <v>42635</v>
      </c>
      <c r="I17" s="10">
        <v>42635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5513</v>
      </c>
      <c r="R17" s="8" t="s">
        <v>5511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152</v>
      </c>
      <c r="C18" s="9" t="s">
        <v>2854</v>
      </c>
      <c r="D18" s="15" t="str">
        <f ca="1">INDIRECT(CONCATENATE("DATA!D",TEXT(MATCH(C18,DATA!$S$1:$S$2656,0),0)))</f>
        <v>GRBW149280074101</v>
      </c>
      <c r="E18" s="15" t="str">
        <f ca="1">INDIRECT(CONCATENATE("DATA!B",TEXT(MATCH(C18,DATA!$S$1:$S$2656,0),0)))</f>
        <v>Μέσον ακτής</v>
      </c>
      <c r="F18" s="10">
        <v>42634</v>
      </c>
      <c r="G18" s="16">
        <v>0.72916666666666663</v>
      </c>
      <c r="H18" s="10">
        <v>42635</v>
      </c>
      <c r="I18" s="10">
        <v>42635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5507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161</v>
      </c>
      <c r="C19" s="9" t="s">
        <v>3410</v>
      </c>
      <c r="D19" s="15" t="str">
        <f ca="1">INDIRECT(CONCATENATE("DATA!D",TEXT(MATCH(C19,DATA!$S$1:$S$2656,0),0)))</f>
        <v>GRBW149289298101</v>
      </c>
      <c r="E19" s="15" t="str">
        <f ca="1">INDIRECT(CONCATENATE("DATA!B",TEXT(MATCH(C19,DATA!$S$1:$S$2656,0),0)))</f>
        <v>25 μ. από το ανατολικό άκρο της ακτής</v>
      </c>
      <c r="F19" s="10">
        <v>42634</v>
      </c>
      <c r="G19" s="16">
        <v>0.43333333333333335</v>
      </c>
      <c r="H19" s="10">
        <v>42635</v>
      </c>
      <c r="I19" s="10">
        <v>42635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5513</v>
      </c>
      <c r="R19" s="8" t="s">
        <v>5514</v>
      </c>
      <c r="S19" s="8" t="s">
        <v>5331</v>
      </c>
      <c r="T19" s="8" t="s">
        <v>5331</v>
      </c>
      <c r="U19" s="8" t="s">
        <v>5515</v>
      </c>
      <c r="V19" s="14"/>
    </row>
    <row r="20" spans="1:22" ht="15" thickBot="1">
      <c r="A20" s="7" t="s">
        <v>36</v>
      </c>
      <c r="B20" s="8" t="s">
        <v>161</v>
      </c>
      <c r="C20" s="9" t="s">
        <v>3401</v>
      </c>
      <c r="D20" s="15" t="str">
        <f ca="1">INDIRECT(CONCATENATE("DATA!D",TEXT(MATCH(C20,DATA!$S$1:$S$2656,0),0)))</f>
        <v>GRBW149289297101</v>
      </c>
      <c r="E20" s="15" t="str">
        <f ca="1">INDIRECT(CONCATENATE("DATA!B",TEXT(MATCH(C20,DATA!$S$1:$S$2656,0),0)))</f>
        <v>180 μ. από το ΝΔ άκρο της ακτής</v>
      </c>
      <c r="F20" s="10">
        <v>42634</v>
      </c>
      <c r="G20" s="16">
        <v>0.55486111111111114</v>
      </c>
      <c r="H20" s="10">
        <v>42635</v>
      </c>
      <c r="I20" s="10">
        <v>42635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5513</v>
      </c>
      <c r="R20" s="8" t="s">
        <v>5514</v>
      </c>
      <c r="S20" s="8" t="s">
        <v>5331</v>
      </c>
      <c r="T20" s="8" t="s">
        <v>5331</v>
      </c>
      <c r="U20" s="8" t="s">
        <v>5515</v>
      </c>
      <c r="V20" s="14"/>
    </row>
    <row r="21" spans="1:22" ht="15" thickBot="1">
      <c r="A21" s="7" t="s">
        <v>36</v>
      </c>
      <c r="B21" s="8" t="s">
        <v>161</v>
      </c>
      <c r="C21" s="9" t="s">
        <v>2104</v>
      </c>
      <c r="D21" s="15" t="str">
        <f ca="1">INDIRECT(CONCATENATE("DATA!D",TEXT(MATCH(C21,DATA!$S$1:$S$2656,0),0)))</f>
        <v>GRBW149289296101</v>
      </c>
      <c r="E21" s="15" t="str">
        <f ca="1">INDIRECT(CONCATENATE("DATA!B",TEXT(MATCH(C21,DATA!$S$1:$S$2656,0),0)))</f>
        <v>400 μ. από το ΒΑ άκρο της ακτής.</v>
      </c>
      <c r="F21" s="10">
        <v>42634</v>
      </c>
      <c r="G21" s="16">
        <v>0.45694444444444443</v>
      </c>
      <c r="H21" s="10">
        <v>42635</v>
      </c>
      <c r="I21" s="10">
        <v>42635</v>
      </c>
      <c r="J21" s="11">
        <v>2</v>
      </c>
      <c r="K21" s="11">
        <v>6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5513</v>
      </c>
      <c r="R21" s="8" t="s">
        <v>5514</v>
      </c>
      <c r="S21" s="8" t="s">
        <v>5331</v>
      </c>
      <c r="T21" s="8" t="s">
        <v>5331</v>
      </c>
      <c r="U21" s="8" t="s">
        <v>5516</v>
      </c>
      <c r="V21" s="14"/>
    </row>
    <row r="22" spans="1:22" ht="15" thickBot="1">
      <c r="A22" s="7" t="s">
        <v>36</v>
      </c>
      <c r="B22" s="8" t="s">
        <v>161</v>
      </c>
      <c r="C22" s="9" t="s">
        <v>3413</v>
      </c>
      <c r="D22" s="15" t="str">
        <f ca="1">INDIRECT(CONCATENATE("DATA!D",TEXT(MATCH(C22,DATA!$S$1:$S$2656,0),0)))</f>
        <v>GRBW149289299101</v>
      </c>
      <c r="E22" s="15" t="str">
        <f ca="1">INDIRECT(CONCATENATE("DATA!B",TEXT(MATCH(C22,DATA!$S$1:$S$2656,0),0)))</f>
        <v>Μέσον ακτής</v>
      </c>
      <c r="F22" s="10">
        <v>42634</v>
      </c>
      <c r="G22" s="16">
        <v>0.5083333333333333</v>
      </c>
      <c r="H22" s="10">
        <v>42635</v>
      </c>
      <c r="I22" s="10">
        <v>42635</v>
      </c>
      <c r="J22" s="11">
        <v>5</v>
      </c>
      <c r="K22" s="11">
        <v>8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5513</v>
      </c>
      <c r="R22" s="8" t="s">
        <v>5514</v>
      </c>
      <c r="S22" s="8" t="s">
        <v>5331</v>
      </c>
      <c r="T22" s="8" t="s">
        <v>5331</v>
      </c>
      <c r="U22" s="8" t="s">
        <v>5515</v>
      </c>
      <c r="V22" s="14"/>
    </row>
    <row r="23" spans="1:22" ht="15" thickBot="1">
      <c r="A23" s="7" t="s">
        <v>36</v>
      </c>
      <c r="B23" s="8" t="s">
        <v>161</v>
      </c>
      <c r="C23" s="9" t="s">
        <v>3407</v>
      </c>
      <c r="D23" s="15" t="str">
        <f ca="1">INDIRECT(CONCATENATE("DATA!D",TEXT(MATCH(C23,DATA!$S$1:$S$2656,0),0)))</f>
        <v>GRBW149289295101</v>
      </c>
      <c r="E23" s="15" t="str">
        <f ca="1">INDIRECT(CONCATENATE("DATA!B",TEXT(MATCH(C23,DATA!$S$1:$S$2656,0),0)))</f>
        <v>100 μ. από το ΝΔ άκρο της ακτής</v>
      </c>
      <c r="F23" s="10">
        <v>42634</v>
      </c>
      <c r="G23" s="16">
        <v>0.46597222222222223</v>
      </c>
      <c r="H23" s="10">
        <v>42635</v>
      </c>
      <c r="I23" s="10">
        <v>42635</v>
      </c>
      <c r="J23" s="11">
        <v>1</v>
      </c>
      <c r="K23" s="11">
        <v>4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5513</v>
      </c>
      <c r="R23" s="8" t="s">
        <v>5514</v>
      </c>
      <c r="S23" s="8" t="s">
        <v>5331</v>
      </c>
      <c r="T23" s="8" t="s">
        <v>5331</v>
      </c>
      <c r="U23" s="8" t="s">
        <v>5516</v>
      </c>
      <c r="V23" s="14"/>
    </row>
    <row r="24" spans="1:22" ht="15" thickBot="1">
      <c r="A24" s="7" t="s">
        <v>36</v>
      </c>
      <c r="B24" s="8" t="s">
        <v>163</v>
      </c>
      <c r="C24" s="9" t="s">
        <v>2699</v>
      </c>
      <c r="D24" s="15" t="str">
        <f ca="1">INDIRECT(CONCATENATE("DATA!D",TEXT(MATCH(C24,DATA!$S$1:$S$2656,0),0)))</f>
        <v>GRBW149291015101</v>
      </c>
      <c r="E24" s="15" t="str">
        <f ca="1">INDIRECT(CONCATENATE("DATA!B",TEXT(MATCH(C24,DATA!$S$1:$S$2656,0),0)))</f>
        <v>Μέσον ακτής</v>
      </c>
      <c r="F24" s="10">
        <v>42634</v>
      </c>
      <c r="G24" s="16">
        <v>0.57500000000000007</v>
      </c>
      <c r="H24" s="10">
        <v>42635</v>
      </c>
      <c r="I24" s="10">
        <v>42635</v>
      </c>
      <c r="J24" s="11" t="s">
        <v>5505</v>
      </c>
      <c r="K24" s="11">
        <v>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5507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163</v>
      </c>
      <c r="C25" s="9" t="s">
        <v>2714</v>
      </c>
      <c r="D25" s="15" t="str">
        <f ca="1">INDIRECT(CONCATENATE("DATA!D",TEXT(MATCH(C25,DATA!$S$1:$S$2656,0),0)))</f>
        <v>GRBW149291016101</v>
      </c>
      <c r="E25" s="15" t="str">
        <f ca="1">INDIRECT(CONCATENATE("DATA!B",TEXT(MATCH(C25,DATA!$S$1:$S$2656,0),0)))</f>
        <v>Στο ΒΔ άκρο της ακτής</v>
      </c>
      <c r="F25" s="10">
        <v>42634</v>
      </c>
      <c r="G25" s="16">
        <v>0.60555555555555551</v>
      </c>
      <c r="H25" s="10">
        <v>42635</v>
      </c>
      <c r="I25" s="10">
        <v>42635</v>
      </c>
      <c r="J25" s="11" t="s">
        <v>5505</v>
      </c>
      <c r="K25" s="11">
        <v>8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5507</v>
      </c>
      <c r="S25" s="8" t="s">
        <v>5331</v>
      </c>
      <c r="T25" s="8" t="s">
        <v>5331</v>
      </c>
      <c r="U25" s="8" t="s">
        <v>5509</v>
      </c>
      <c r="V25" s="14"/>
    </row>
    <row r="26" spans="1:22" ht="15" thickBot="1">
      <c r="A26" s="7" t="s">
        <v>36</v>
      </c>
      <c r="B26" s="8" t="s">
        <v>163</v>
      </c>
      <c r="C26" s="9" t="s">
        <v>2705</v>
      </c>
      <c r="D26" s="15" t="str">
        <f ca="1">INDIRECT(CONCATENATE("DATA!D",TEXT(MATCH(C26,DATA!$S$1:$S$2656,0),0)))</f>
        <v>GRBW149291012101</v>
      </c>
      <c r="E26" s="15" t="str">
        <f ca="1">INDIRECT(CONCATENATE("DATA!B",TEXT(MATCH(C26,DATA!$S$1:$S$2656,0),0)))</f>
        <v>Μέσον ακτής</v>
      </c>
      <c r="F26" s="10">
        <v>42634</v>
      </c>
      <c r="G26" s="16">
        <v>0.65902777777777777</v>
      </c>
      <c r="H26" s="10">
        <v>42635</v>
      </c>
      <c r="I26" s="10">
        <v>42635</v>
      </c>
      <c r="J26" s="11" t="s">
        <v>5505</v>
      </c>
      <c r="K26" s="11">
        <v>1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5517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163</v>
      </c>
      <c r="C27" s="9" t="s">
        <v>2708</v>
      </c>
      <c r="D27" s="15" t="str">
        <f ca="1">INDIRECT(CONCATENATE("DATA!D",TEXT(MATCH(C27,DATA!$S$1:$S$2656,0),0)))</f>
        <v>GRBW149291017101</v>
      </c>
      <c r="E27" s="15" t="str">
        <f ca="1">INDIRECT(CONCATENATE("DATA!B",TEXT(MATCH(C27,DATA!$S$1:$S$2656,0),0)))</f>
        <v>Μέσον ακτής</v>
      </c>
      <c r="F27" s="10">
        <v>42634</v>
      </c>
      <c r="G27" s="16">
        <v>0.70416666666666661</v>
      </c>
      <c r="H27" s="10">
        <v>42635</v>
      </c>
      <c r="I27" s="10">
        <v>42635</v>
      </c>
      <c r="J27" s="11">
        <v>18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5513</v>
      </c>
      <c r="R27" s="8" t="s">
        <v>5517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163</v>
      </c>
      <c r="C28" s="9" t="s">
        <v>2717</v>
      </c>
      <c r="D28" s="15" t="str">
        <f ca="1">INDIRECT(CONCATENATE("DATA!D",TEXT(MATCH(C28,DATA!$S$1:$S$2656,0),0)))</f>
        <v>GRBW149291021101</v>
      </c>
      <c r="E28" s="15" t="str">
        <f ca="1">INDIRECT(CONCATENATE("DATA!B",TEXT(MATCH(C28,DATA!$S$1:$S$2656,0),0)))</f>
        <v>Μέσον ακτής</v>
      </c>
      <c r="F28" s="10">
        <v>42634</v>
      </c>
      <c r="G28" s="16">
        <v>0.72777777777777775</v>
      </c>
      <c r="H28" s="10">
        <v>42635</v>
      </c>
      <c r="I28" s="10">
        <v>42635</v>
      </c>
      <c r="J28" s="11">
        <v>2</v>
      </c>
      <c r="K28" s="11">
        <v>2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5507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163</v>
      </c>
      <c r="C29" s="9" t="s">
        <v>2711</v>
      </c>
      <c r="D29" s="15" t="str">
        <f ca="1">INDIRECT(CONCATENATE("DATA!D",TEXT(MATCH(C29,DATA!$S$1:$S$2656,0),0)))</f>
        <v>GRBW149291014101</v>
      </c>
      <c r="E29" s="15" t="str">
        <f ca="1">INDIRECT(CONCATENATE("DATA!B",TEXT(MATCH(C29,DATA!$S$1:$S$2656,0),0)))</f>
        <v>70 μ. από το βόρειο άκρο της ακτής</v>
      </c>
      <c r="F29" s="10">
        <v>42634</v>
      </c>
      <c r="G29" s="16">
        <v>0.74097222222222225</v>
      </c>
      <c r="H29" s="10">
        <v>42635</v>
      </c>
      <c r="I29" s="10">
        <v>42635</v>
      </c>
      <c r="J29" s="11">
        <v>3</v>
      </c>
      <c r="K29" s="11">
        <v>20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5517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163</v>
      </c>
      <c r="C30" s="9" t="s">
        <v>2702</v>
      </c>
      <c r="D30" s="15" t="str">
        <f ca="1">INDIRECT(CONCATENATE("DATA!D",TEXT(MATCH(C30,DATA!$S$1:$S$2656,0),0)))</f>
        <v>GRBW149291013101</v>
      </c>
      <c r="E30" s="15" t="str">
        <f ca="1">INDIRECT(CONCATENATE("DATA!B",TEXT(MATCH(C30,DATA!$S$1:$S$2656,0),0)))</f>
        <v>Μέσον ακτής</v>
      </c>
      <c r="F30" s="10">
        <v>42634</v>
      </c>
      <c r="G30" s="16">
        <v>0.77708333333333324</v>
      </c>
      <c r="H30" s="10">
        <v>42635</v>
      </c>
      <c r="I30" s="10">
        <v>42635</v>
      </c>
      <c r="J30" s="11">
        <v>1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5513</v>
      </c>
      <c r="R30" s="8" t="s">
        <v>5517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150</v>
      </c>
      <c r="C31" s="9" t="s">
        <v>447</v>
      </c>
      <c r="D31" s="15" t="str">
        <f ca="1">INDIRECT(CONCATENATE("DATA!D",TEXT(MATCH(C31,DATA!$S$1:$S$2656,0),0)))</f>
        <v>GRBW149278098101</v>
      </c>
      <c r="E31" s="15" t="str">
        <f ca="1">INDIRECT(CONCATENATE("DATA!B",TEXT(MATCH(C31,DATA!$S$1:$S$2656,0),0)))</f>
        <v>Μέσον ακτής</v>
      </c>
      <c r="F31" s="10">
        <v>42634</v>
      </c>
      <c r="G31" s="16">
        <v>0.35625000000000001</v>
      </c>
      <c r="H31" s="10">
        <v>42635</v>
      </c>
      <c r="I31" s="10">
        <v>42635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5507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150</v>
      </c>
      <c r="C32" s="9" t="s">
        <v>2985</v>
      </c>
      <c r="D32" s="15" t="str">
        <f ca="1">INDIRECT(CONCATENATE("DATA!D",TEXT(MATCH(C32,DATA!$S$1:$S$2656,0),0)))</f>
        <v>GRBW149278105101</v>
      </c>
      <c r="E32" s="15" t="str">
        <f ca="1">INDIRECT(CONCATENATE("DATA!B",TEXT(MATCH(C32,DATA!$S$1:$S$2656,0),0)))</f>
        <v>Μέσον ακτής</v>
      </c>
      <c r="F32" s="10">
        <v>42634</v>
      </c>
      <c r="G32" s="16">
        <v>0.37083333333333335</v>
      </c>
      <c r="H32" s="10">
        <v>42635</v>
      </c>
      <c r="I32" s="10">
        <v>42635</v>
      </c>
      <c r="J32" s="11">
        <v>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150</v>
      </c>
      <c r="C33" s="9" t="s">
        <v>2994</v>
      </c>
      <c r="D33" s="15" t="str">
        <f ca="1">INDIRECT(CONCATENATE("DATA!D",TEXT(MATCH(C33,DATA!$S$1:$S$2656,0),0)))</f>
        <v>GRBW149278101101</v>
      </c>
      <c r="E33" s="15" t="str">
        <f ca="1">INDIRECT(CONCATENATE("DATA!B",TEXT(MATCH(C33,DATA!$S$1:$S$2656,0),0)))</f>
        <v>Μέσον ακτής</v>
      </c>
      <c r="F33" s="10">
        <v>42634</v>
      </c>
      <c r="G33" s="16">
        <v>0.3840277777777778</v>
      </c>
      <c r="H33" s="10">
        <v>42635</v>
      </c>
      <c r="I33" s="10">
        <v>42635</v>
      </c>
      <c r="J33" s="11">
        <v>2</v>
      </c>
      <c r="K33" s="11">
        <v>2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5507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150</v>
      </c>
      <c r="C34" s="9" t="s">
        <v>2982</v>
      </c>
      <c r="D34" s="15" t="str">
        <f ca="1">INDIRECT(CONCATENATE("DATA!D",TEXT(MATCH(C34,DATA!$S$1:$S$2656,0),0)))</f>
        <v>GRBW149278103101</v>
      </c>
      <c r="E34" s="15" t="str">
        <f ca="1">INDIRECT(CONCATENATE("DATA!B",TEXT(MATCH(C34,DATA!$S$1:$S$2656,0),0)))</f>
        <v>100 μ. από το βόρειο άκρο της ακτής</v>
      </c>
      <c r="F34" s="10">
        <v>42634</v>
      </c>
      <c r="G34" s="16">
        <v>0.38819444444444445</v>
      </c>
      <c r="H34" s="10">
        <v>42635</v>
      </c>
      <c r="I34" s="10">
        <v>42635</v>
      </c>
      <c r="J34" s="11" t="s">
        <v>5505</v>
      </c>
      <c r="K34" s="11">
        <v>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5507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150</v>
      </c>
      <c r="C35" s="9" t="s">
        <v>3004</v>
      </c>
      <c r="D35" s="15" t="str">
        <f ca="1">INDIRECT(CONCATENATE("DATA!D",TEXT(MATCH(C35,DATA!$S$1:$S$2656,0),0)))</f>
        <v>GRBW149278102101</v>
      </c>
      <c r="E35" s="15" t="str">
        <f ca="1">INDIRECT(CONCATENATE("DATA!B",TEXT(MATCH(C35,DATA!$S$1:$S$2656,0),0)))</f>
        <v>50 μ. από το ΒΔ άκρο της ακτής</v>
      </c>
      <c r="F35" s="10">
        <v>42634</v>
      </c>
      <c r="G35" s="16">
        <v>0.39652777777777781</v>
      </c>
      <c r="H35" s="10">
        <v>42635</v>
      </c>
      <c r="I35" s="10">
        <v>42635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5507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150</v>
      </c>
      <c r="C36" s="9" t="s">
        <v>2988</v>
      </c>
      <c r="D36" s="15" t="str">
        <f ca="1">INDIRECT(CONCATENATE("DATA!D",TEXT(MATCH(C36,DATA!$S$1:$S$2656,0),0)))</f>
        <v>GRBW149278100101</v>
      </c>
      <c r="E36" s="15" t="str">
        <f ca="1">INDIRECT(CONCATENATE("DATA!B",TEXT(MATCH(C36,DATA!$S$1:$S$2656,0),0)))</f>
        <v>Μέσον ακτής</v>
      </c>
      <c r="F36" s="10">
        <v>42634</v>
      </c>
      <c r="G36" s="16">
        <v>0.4069444444444445</v>
      </c>
      <c r="H36" s="10">
        <v>42635</v>
      </c>
      <c r="I36" s="10">
        <v>42635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5507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150</v>
      </c>
      <c r="C37" s="9" t="s">
        <v>3001</v>
      </c>
      <c r="D37" s="15" t="str">
        <f ca="1">INDIRECT(CONCATENATE("DATA!D",TEXT(MATCH(C37,DATA!$S$1:$S$2656,0),0)))</f>
        <v>GRBW149278099101</v>
      </c>
      <c r="E37" s="15" t="str">
        <f ca="1">INDIRECT(CONCATENATE("DATA!B",TEXT(MATCH(C37,DATA!$S$1:$S$2656,0),0)))</f>
        <v>Στο νοτιοδυτικό τμήμα της ακτής</v>
      </c>
      <c r="F37" s="10">
        <v>42634</v>
      </c>
      <c r="G37" s="16">
        <v>0.46249999999999997</v>
      </c>
      <c r="H37" s="10">
        <v>42635</v>
      </c>
      <c r="I37" s="10">
        <v>42635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5507</v>
      </c>
      <c r="S37" s="8" t="s">
        <v>5331</v>
      </c>
      <c r="T37" s="8" t="s">
        <v>5331</v>
      </c>
      <c r="U37" s="8" t="s">
        <v>5509</v>
      </c>
      <c r="V37" s="14"/>
    </row>
    <row r="38" spans="1:22" ht="15" thickBot="1">
      <c r="A38" s="7" t="s">
        <v>36</v>
      </c>
      <c r="B38" s="8" t="s">
        <v>150</v>
      </c>
      <c r="C38" s="9" t="s">
        <v>2997</v>
      </c>
      <c r="D38" s="15" t="str">
        <f ca="1">INDIRECT(CONCATENATE("DATA!D",TEXT(MATCH(C38,DATA!$S$1:$S$2656,0),0)))</f>
        <v>GRBW149278106101</v>
      </c>
      <c r="E38" s="15" t="str">
        <f ca="1">INDIRECT(CONCATENATE("DATA!B",TEXT(MATCH(C38,DATA!$S$1:$S$2656,0),0)))</f>
        <v>130 μ.  το δυτικό άκρο της ακτής</v>
      </c>
      <c r="F38" s="10">
        <v>42634</v>
      </c>
      <c r="G38" s="16">
        <v>0.53055555555555556</v>
      </c>
      <c r="H38" s="10">
        <v>42635</v>
      </c>
      <c r="I38" s="10">
        <v>42635</v>
      </c>
      <c r="J38" s="11">
        <v>1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5507</v>
      </c>
      <c r="S38" s="8" t="s">
        <v>5331</v>
      </c>
      <c r="T38" s="8" t="s">
        <v>5331</v>
      </c>
      <c r="U38" s="8" t="s">
        <v>5509</v>
      </c>
      <c r="V38" s="14"/>
    </row>
    <row r="39" spans="1:22" ht="15" thickBot="1">
      <c r="A39" s="7" t="s">
        <v>36</v>
      </c>
      <c r="B39" s="8" t="s">
        <v>150</v>
      </c>
      <c r="C39" s="9" t="s">
        <v>2991</v>
      </c>
      <c r="D39" s="15" t="str">
        <f ca="1">INDIRECT(CONCATENATE("DATA!D",TEXT(MATCH(C39,DATA!$S$1:$S$2656,0),0)))</f>
        <v>GRBW149278104101</v>
      </c>
      <c r="E39" s="15" t="str">
        <f ca="1">INDIRECT(CONCATENATE("DATA!B",TEXT(MATCH(C39,DATA!$S$1:$S$2656,0),0)))</f>
        <v>Μέσον ακτής</v>
      </c>
      <c r="F39" s="10">
        <v>42634</v>
      </c>
      <c r="G39" s="16">
        <v>0.53749999999999998</v>
      </c>
      <c r="H39" s="10">
        <v>42635</v>
      </c>
      <c r="I39" s="10">
        <v>42635</v>
      </c>
      <c r="J39" s="11" t="s">
        <v>5505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5506</v>
      </c>
      <c r="R39" s="8" t="s">
        <v>5507</v>
      </c>
      <c r="S39" s="8" t="s">
        <v>5331</v>
      </c>
      <c r="T39" s="8" t="s">
        <v>5331</v>
      </c>
      <c r="U39" s="8" t="s">
        <v>5509</v>
      </c>
      <c r="V39" s="14"/>
    </row>
    <row r="40" spans="1:22" ht="15" thickBot="1">
      <c r="A40" s="7" t="s">
        <v>36</v>
      </c>
      <c r="B40" s="8" t="s">
        <v>155</v>
      </c>
      <c r="C40" s="9" t="s">
        <v>2965</v>
      </c>
      <c r="D40" s="15" t="str">
        <f ca="1">INDIRECT(CONCATENATE("DATA!D",TEXT(MATCH(C40,DATA!$S$1:$S$2656,0),0)))</f>
        <v>GRBW149283084101</v>
      </c>
      <c r="E40" s="15" t="str">
        <f ca="1">INDIRECT(CONCATENATE("DATA!B",TEXT(MATCH(C40,DATA!$S$1:$S$2656,0),0)))</f>
        <v>Μέσον ακτής</v>
      </c>
      <c r="F40" s="10">
        <v>42634</v>
      </c>
      <c r="G40" s="16">
        <v>0.5</v>
      </c>
      <c r="H40" s="10">
        <v>42635</v>
      </c>
      <c r="I40" s="10">
        <v>42635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5507</v>
      </c>
      <c r="S40" s="8" t="s">
        <v>5331</v>
      </c>
      <c r="T40" s="8" t="s">
        <v>5331</v>
      </c>
      <c r="U40" s="8" t="s">
        <v>5508</v>
      </c>
      <c r="V40" s="14"/>
    </row>
    <row r="41" spans="1:22" ht="15" thickBot="1">
      <c r="A41" s="7" t="s">
        <v>36</v>
      </c>
      <c r="B41" s="8" t="s">
        <v>155</v>
      </c>
      <c r="C41" s="9" t="s">
        <v>2962</v>
      </c>
      <c r="D41" s="15" t="str">
        <f ca="1">INDIRECT(CONCATENATE("DATA!D",TEXT(MATCH(C41,DATA!$S$1:$S$2656,0),0)))</f>
        <v>GRBW149283080101</v>
      </c>
      <c r="E41" s="15" t="str">
        <f ca="1">INDIRECT(CONCATENATE("DATA!B",TEXT(MATCH(C41,DATA!$S$1:$S$2656,0),0)))</f>
        <v>Μέσον ακτής</v>
      </c>
      <c r="F41" s="10">
        <v>42634</v>
      </c>
      <c r="G41" s="16">
        <v>0.52083333333333337</v>
      </c>
      <c r="H41" s="10">
        <v>42635</v>
      </c>
      <c r="I41" s="10">
        <v>42635</v>
      </c>
      <c r="J41" s="11">
        <v>3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5507</v>
      </c>
      <c r="S41" s="8" t="s">
        <v>5331</v>
      </c>
      <c r="T41" s="8" t="s">
        <v>5331</v>
      </c>
      <c r="U41" s="8" t="s">
        <v>5508</v>
      </c>
      <c r="V41" s="14"/>
    </row>
    <row r="42" spans="1:22" ht="15" thickBot="1">
      <c r="A42" s="7" t="s">
        <v>36</v>
      </c>
      <c r="B42" s="8" t="s">
        <v>155</v>
      </c>
      <c r="C42" s="9" t="s">
        <v>2968</v>
      </c>
      <c r="D42" s="15" t="str">
        <f ca="1">INDIRECT(CONCATENATE("DATA!D",TEXT(MATCH(C42,DATA!$S$1:$S$2656,0),0)))</f>
        <v>GRBW149283083101</v>
      </c>
      <c r="E42" s="15" t="str">
        <f ca="1">INDIRECT(CONCATENATE("DATA!B",TEXT(MATCH(C42,DATA!$S$1:$S$2656,0),0)))</f>
        <v>Μέσον ακτής</v>
      </c>
      <c r="F42" s="10">
        <v>42634</v>
      </c>
      <c r="G42" s="16">
        <v>0.53472222222222221</v>
      </c>
      <c r="H42" s="10">
        <v>42635</v>
      </c>
      <c r="I42" s="10">
        <v>42635</v>
      </c>
      <c r="J42" s="11" t="s">
        <v>5505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5507</v>
      </c>
      <c r="S42" s="8" t="s">
        <v>5331</v>
      </c>
      <c r="T42" s="8" t="s">
        <v>5331</v>
      </c>
      <c r="U42" s="8" t="s">
        <v>5508</v>
      </c>
      <c r="V42" s="14"/>
    </row>
    <row r="43" spans="1:22" ht="15" thickBot="1">
      <c r="A43" s="7" t="s">
        <v>36</v>
      </c>
      <c r="B43" s="8" t="s">
        <v>155</v>
      </c>
      <c r="C43" s="9" t="s">
        <v>2959</v>
      </c>
      <c r="D43" s="15" t="str">
        <f ca="1">INDIRECT(CONCATENATE("DATA!D",TEXT(MATCH(C43,DATA!$S$1:$S$2656,0),0)))</f>
        <v>GRBW149283081101</v>
      </c>
      <c r="E43" s="15" t="str">
        <f ca="1">INDIRECT(CONCATENATE("DATA!B",TEXT(MATCH(C43,DATA!$S$1:$S$2656,0),0)))</f>
        <v>Μέσον ακτής</v>
      </c>
      <c r="F43" s="10">
        <v>42634</v>
      </c>
      <c r="G43" s="16">
        <v>0.55208333333333337</v>
      </c>
      <c r="H43" s="10">
        <v>42635</v>
      </c>
      <c r="I43" s="10">
        <v>42635</v>
      </c>
      <c r="J43" s="11">
        <v>8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5507</v>
      </c>
      <c r="S43" s="8" t="s">
        <v>5331</v>
      </c>
      <c r="T43" s="8" t="s">
        <v>5331</v>
      </c>
      <c r="U43" s="8" t="s">
        <v>5508</v>
      </c>
      <c r="V43" s="14"/>
    </row>
    <row r="44" spans="1:22" ht="15" thickBot="1">
      <c r="A44" s="7" t="s">
        <v>36</v>
      </c>
      <c r="B44" s="8" t="s">
        <v>155</v>
      </c>
      <c r="C44" s="9" t="s">
        <v>2971</v>
      </c>
      <c r="D44" s="15" t="str">
        <f ca="1">INDIRECT(CONCATENATE("DATA!D",TEXT(MATCH(C44,DATA!$S$1:$S$2656,0),0)))</f>
        <v>GRBW149283101101</v>
      </c>
      <c r="E44" s="15" t="str">
        <f ca="1">INDIRECT(CONCATENATE("DATA!B",TEXT(MATCH(C44,DATA!$S$1:$S$2656,0),0)))</f>
        <v>Μέσον ακτής</v>
      </c>
      <c r="F44" s="10">
        <v>42634</v>
      </c>
      <c r="G44" s="16">
        <v>0.56944444444444442</v>
      </c>
      <c r="H44" s="10">
        <v>42635</v>
      </c>
      <c r="I44" s="10">
        <v>42635</v>
      </c>
      <c r="J44" s="11" t="s">
        <v>5505</v>
      </c>
      <c r="K44" s="11" t="s">
        <v>5505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5507</v>
      </c>
      <c r="S44" s="8" t="s">
        <v>5331</v>
      </c>
      <c r="T44" s="8" t="s">
        <v>5331</v>
      </c>
      <c r="U44" s="8" t="s">
        <v>5508</v>
      </c>
      <c r="V44" s="14"/>
    </row>
    <row r="45" spans="1:22" ht="15" thickBot="1">
      <c r="A45" s="7" t="s">
        <v>36</v>
      </c>
      <c r="B45" s="8" t="s">
        <v>155</v>
      </c>
      <c r="C45" s="9" t="s">
        <v>2974</v>
      </c>
      <c r="D45" s="15" t="str">
        <f ca="1">INDIRECT(CONCATENATE("DATA!D",TEXT(MATCH(C45,DATA!$S$1:$S$2656,0),0)))</f>
        <v>GRBW149283102101</v>
      </c>
      <c r="E45" s="15" t="str">
        <f ca="1">INDIRECT(CONCATENATE("DATA!B",TEXT(MATCH(C45,DATA!$S$1:$S$2656,0),0)))</f>
        <v>Μέσον ακτής</v>
      </c>
      <c r="F45" s="10">
        <v>42634</v>
      </c>
      <c r="G45" s="16">
        <v>0.70833333333333337</v>
      </c>
      <c r="H45" s="10">
        <v>42635</v>
      </c>
      <c r="I45" s="10">
        <v>42635</v>
      </c>
      <c r="J45" s="11">
        <v>10</v>
      </c>
      <c r="K45" s="11">
        <v>166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5506</v>
      </c>
      <c r="R45" s="8" t="s">
        <v>5507</v>
      </c>
      <c r="S45" s="8" t="s">
        <v>5331</v>
      </c>
      <c r="T45" s="8" t="s">
        <v>5331</v>
      </c>
      <c r="U45" s="8" t="s">
        <v>5508</v>
      </c>
      <c r="V45" s="14"/>
    </row>
    <row r="46" spans="1:22" ht="15" thickBot="1">
      <c r="A46" s="7" t="s">
        <v>36</v>
      </c>
      <c r="B46" s="8" t="s">
        <v>155</v>
      </c>
      <c r="C46" s="9" t="s">
        <v>2977</v>
      </c>
      <c r="D46" s="15" t="str">
        <f ca="1">INDIRECT(CONCATENATE("DATA!D",TEXT(MATCH(C46,DATA!$S$1:$S$2656,0),0)))</f>
        <v>GRBW149283103101</v>
      </c>
      <c r="E46" s="15" t="str">
        <f ca="1">INDIRECT(CONCATENATE("DATA!B",TEXT(MATCH(C46,DATA!$S$1:$S$2656,0),0)))</f>
        <v>Μέσον ακτής</v>
      </c>
      <c r="F46" s="10">
        <v>42634</v>
      </c>
      <c r="G46" s="16">
        <v>0.58333333333333337</v>
      </c>
      <c r="H46" s="10">
        <v>42635</v>
      </c>
      <c r="I46" s="10">
        <v>42635</v>
      </c>
      <c r="J46" s="11">
        <v>5</v>
      </c>
      <c r="K46" s="11">
        <v>6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5506</v>
      </c>
      <c r="R46" s="8" t="s">
        <v>5507</v>
      </c>
      <c r="S46" s="8" t="s">
        <v>5331</v>
      </c>
      <c r="T46" s="8" t="s">
        <v>5331</v>
      </c>
      <c r="U46" s="8" t="s">
        <v>5508</v>
      </c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2016-09-26T12:41:20Z</dcterms:modified>
</cp:coreProperties>
</file>