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D238"/>
  <c r="E381"/>
  <c r="D378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358"/>
  <c r="D368"/>
  <c r="D354"/>
  <c r="D364"/>
  <c r="D350"/>
  <c r="E7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8"/>
  <c r="E236"/>
  <c r="E108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371"/>
  <c r="E357"/>
  <c r="E367"/>
  <c r="E353"/>
  <c r="D109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D387"/>
  <c r="D397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D239"/>
  <c r="D237"/>
  <c r="E109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343"/>
  <c r="D353"/>
  <c r="D339"/>
  <c r="D349"/>
  <c r="D110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E237"/>
  <c r="E110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E346"/>
  <c r="E356"/>
  <c r="E342"/>
  <c r="E352"/>
  <c r="D111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482"/>
  <c r="D492"/>
  <c r="D478"/>
  <c r="D485"/>
  <c r="D477"/>
  <c r="D667"/>
  <c r="D795"/>
  <c r="E732"/>
  <c r="E731"/>
  <c r="E730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48"/>
  <c r="D858"/>
  <c r="D857"/>
  <c r="D856"/>
  <c r="D903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9"/>
  <c r="E768"/>
  <c r="E767"/>
  <c r="E766"/>
  <c r="E557"/>
  <c r="E556"/>
  <c r="E555"/>
  <c r="E554"/>
  <c r="E601"/>
  <c r="E600"/>
  <c r="E599"/>
  <c r="E598"/>
  <c r="E709"/>
  <c r="E708"/>
  <c r="E707"/>
  <c r="E706"/>
  <c r="E753"/>
  <c r="E752"/>
  <c r="D475"/>
  <c r="D467"/>
  <c r="D473"/>
  <c r="D345"/>
  <c r="D986"/>
  <c r="D985"/>
  <c r="D984"/>
  <c r="D1031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63"/>
  <c r="E1053"/>
  <c r="D601"/>
  <c r="D600"/>
  <c r="D647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D1005"/>
  <c r="D393"/>
  <c r="D481"/>
  <c r="D488"/>
  <c r="D360"/>
  <c r="D730"/>
  <c r="D729"/>
  <c r="D728"/>
  <c r="D775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338"/>
  <c r="D1051"/>
  <c r="E860"/>
  <c r="E859"/>
  <c r="E858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383"/>
  <c r="D471"/>
  <c r="D463"/>
  <c r="D335"/>
  <c r="E797"/>
  <c r="E988"/>
  <c r="E987"/>
  <c r="E986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D559"/>
  <c r="E604"/>
  <c r="E603"/>
  <c r="E602"/>
  <c r="E649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965"/>
  <c r="E963"/>
  <c r="E1009"/>
  <c r="E751"/>
  <c r="E750"/>
  <c r="E1048"/>
  <c r="E1470"/>
  <c r="D1187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D1181"/>
  <c r="E1275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1186"/>
  <c r="E1247"/>
  <c r="E1320"/>
  <c r="E1381"/>
  <c r="E1454"/>
  <c r="E20"/>
  <c r="D1116"/>
  <c r="D1225"/>
  <c r="D1298"/>
  <c r="D1359"/>
  <c r="D1464"/>
  <c r="E1078"/>
  <c r="E1139"/>
  <c r="E1212"/>
  <c r="E1321"/>
  <c r="E1394"/>
  <c r="E1455"/>
  <c r="D1472"/>
  <c r="E30"/>
  <c r="D1299"/>
  <c r="E1063"/>
  <c r="E1395"/>
  <c r="D1495"/>
  <c r="D597"/>
  <c r="D707"/>
  <c r="D705"/>
  <c r="D751"/>
  <c r="D749"/>
  <c r="D1004"/>
  <c r="D972"/>
  <c r="D1437"/>
  <c r="E1403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E718"/>
  <c r="E9"/>
  <c r="E1092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E1199"/>
  <c r="D1416"/>
  <c r="E1126"/>
  <c r="E1369"/>
  <c r="D1104"/>
  <c r="D1481"/>
  <c r="E1334"/>
  <c r="D1105"/>
  <c r="D598"/>
  <c r="E854"/>
  <c r="E964"/>
  <c r="E962"/>
  <c r="E1008"/>
  <c r="D748"/>
  <c r="E1397"/>
  <c r="E1365"/>
  <c r="E1147"/>
  <c r="E1220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254"/>
  <c r="D131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D1434"/>
  <c r="D10"/>
  <c r="E998"/>
  <c r="E1260"/>
  <c r="D1165"/>
  <c r="D1372"/>
  <c r="E1261"/>
  <c r="D1178"/>
  <c r="D579"/>
  <c r="D596"/>
  <c r="D706"/>
  <c r="D704"/>
  <c r="D750"/>
  <c r="E1007"/>
  <c r="E1141"/>
  <c r="D27"/>
  <c r="D1382"/>
  <c r="D1443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E1214"/>
  <c r="D1058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1187"/>
  <c r="E1442"/>
  <c r="D1238"/>
  <c r="E1136"/>
  <c r="E146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<sst xmlns="http://schemas.openxmlformats.org/spreadsheetml/2006/main" count="8886" uniqueCount="5509">
  <si>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</si>
  <si>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</si>
  <si>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</si>
  <si>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</si>
  <si>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</si>
  <si>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</si>
  <si>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</si>
  <si>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</si>
  <si>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</si>
  <si>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</si>
  <si>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</si>
  <si>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</si>
  <si>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</si>
  <si>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</si>
  <si>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</si>
  <si>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</si>
  <si>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</si>
  <si>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</si>
  <si>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</si>
  <si>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</si>
  <si>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</si>
  <si>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</si>
  <si>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</si>
  <si>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</si>
  <si>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</si>
  <si>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</si>
  <si>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</si>
  <si>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</si>
  <si>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</si>
  <si>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</si>
  <si>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</si>
  <si>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</si>
  <si>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</si>
  <si>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</si>
  <si>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</si>
  <si>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</si>
  <si>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</si>
  <si>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</si>
  <si>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</si>
  <si>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</si>
  <si>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</si>
  <si>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</si>
  <si>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</si>
  <si>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</si>
  <si>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</si>
  <si>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</si>
  <si>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</si>
  <si>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</si>
  <si>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</si>
  <si>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</si>
  <si>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</si>
  <si>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</si>
  <si>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</si>
  <si>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</si>
  <si>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</si>
  <si>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</si>
  <si>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</si>
  <si>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</si>
  <si>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</si>
  <si>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</si>
  <si>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</si>
  <si>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</si>
  <si>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</si>
  <si>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</si>
  <si>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</si>
  <si>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</si>
  <si>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</si>
  <si>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</si>
  <si>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</si>
  <si>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</si>
  <si>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</si>
  <si>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</si>
  <si>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</si>
  <si>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</si>
  <si>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</si>
  <si>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</si>
  <si>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</si>
  <si>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</si>
  <si>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</si>
  <si>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</si>
  <si>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</si>
  <si>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</si>
  <si>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</si>
  <si>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</si>
  <si>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</si>
  <si>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</si>
  <si>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</si>
  <si>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</si>
  <si>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</si>
  <si>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</si>
  <si>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</si>
  <si>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</si>
  <si>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</si>
  <si>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</si>
  <si>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</si>
  <si>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</si>
  <si>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</si>
  <si>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</si>
  <si>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</si>
  <si>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</si>
  <si>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</si>
  <si>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</si>
  <si>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</si>
  <si>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</si>
  <si>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</si>
  <si>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</si>
  <si>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</si>
  <si>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</si>
  <si>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</si>
  <si>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</si>
  <si>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</si>
  <si>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</si>
  <si>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</si>
  <si>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</si>
  <si>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</si>
  <si>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</si>
  <si>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</si>
  <si>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</si>
  <si>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</si>
  <si>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</si>
  <si>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</si>
  <si>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</si>
  <si>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</si>
  <si>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</si>
  <si>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</si>
  <si>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</si>
  <si>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</si>
  <si>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</si>
  <si>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</si>
  <si>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</si>
  <si>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</si>
  <si>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</si>
  <si>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</si>
  <si>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</si>
  <si>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</si>
  <si>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</si>
  <si>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</si>
  <si>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</si>
  <si>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</si>
  <si>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</si>
  <si>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</si>
  <si>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</si>
  <si>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</si>
  <si>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</si>
  <si>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</si>
  <si>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</si>
  <si>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</si>
  <si>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</si>
  <si>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</si>
  <si>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</si>
  <si>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</si>
  <si>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</si>
  <si>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</si>
  <si>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</si>
  <si>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</si>
  <si>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</si>
  <si>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</si>
  <si>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</si>
  <si>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</si>
  <si>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</si>
  <si>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</si>
  <si>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</si>
  <si>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</si>
  <si>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</si>
  <si>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</si>
  <si>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</si>
  <si>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</si>
  <si>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</si>
  <si>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</si>
  <si>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</si>
  <si>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</si>
  <si>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</si>
  <si>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</si>
  <si>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</si>
  <si>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</si>
  <si>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</si>
  <si>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</si>
  <si>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</si>
  <si>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</si>
  <si>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</si>
  <si>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</si>
  <si>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</si>
  <si>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</si>
  <si>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</si>
  <si>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</si>
  <si>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</si>
  <si>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</si>
  <si>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</si>
  <si>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</si>
  <si>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</si>
  <si>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</si>
  <si>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</si>
  <si>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</si>
  <si>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</si>
  <si>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</si>
  <si>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</si>
  <si>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</si>
  <si>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</si>
  <si>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</si>
  <si>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</si>
  <si>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</si>
  <si>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</si>
  <si>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</si>
  <si>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</si>
  <si>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</si>
  <si>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</si>
  <si>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</si>
  <si>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</si>
  <si>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</si>
  <si>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</si>
  <si>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</si>
  <si>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</si>
  <si>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</si>
  <si>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</si>
  <si>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</si>
  <si>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</si>
  <si>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</si>
  <si>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</si>
  <si>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</si>
  <si>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</si>
  <si>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</si>
  <si>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</si>
  <si>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</si>
  <si>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</si>
  <si>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</si>
  <si>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</si>
  <si>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</si>
  <si>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</si>
  <si>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</si>
  <si>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</si>
  <si>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</si>
  <si>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</si>
  <si>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</si>
  <si>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</si>
  <si>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</si>
  <si>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</si>
  <si>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</si>
  <si>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</si>
  <si>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</si>
  <si>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</si>
  <si>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</si>
  <si>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</si>
  <si>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</si>
  <si>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</si>
  <si>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</si>
  <si>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</si>
  <si>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</si>
  <si>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</si>
  <si>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</si>
  <si>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</si>
  <si>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</si>
  <si>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</si>
  <si>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</si>
  <si>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</si>
  <si>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</si>
  <si>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</si>
  <si>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</si>
  <si>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</si>
  <si>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</si>
  <si>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</si>
  <si>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</si>
  <si>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</si>
  <si>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</si>
  <si>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</si>
  <si>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</si>
  <si>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</si>
  <si>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</si>
  <si>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</si>
  <si>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</si>
  <si>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</si>
  <si>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</si>
  <si>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</si>
  <si>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</si>
  <si>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</si>
  <si>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</si>
  <si>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</si>
  <si>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</si>
  <si>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</si>
  <si>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</si>
  <si>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</si>
  <si>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</si>
  <si>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</si>
  <si>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</si>
  <si>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</si>
  <si>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</si>
  <si>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</si>
  <si>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</si>
  <si>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</si>
  <si>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</si>
  <si>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</si>
  <si>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</si>
  <si>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</si>
  <si>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</si>
  <si>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</si>
  <si>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</si>
  <si>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</si>
  <si>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</si>
  <si>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</si>
  <si>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</si>
  <si>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</si>
  <si>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</si>
  <si>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</si>
  <si>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</si>
  <si>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</si>
  <si>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</si>
  <si>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</si>
  <si>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</si>
  <si>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</si>
  <si>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</si>
  <si>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</si>
  <si>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</si>
  <si>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</si>
  <si>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</si>
  <si>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</si>
  <si>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</si>
  <si>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</si>
  <si>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</si>
  <si>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</si>
  <si>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</si>
  <si>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</si>
  <si>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</si>
  <si>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</si>
  <si>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</si>
  <si>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</si>
  <si>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</si>
  <si>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</si>
  <si>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</si>
  <si>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</si>
  <si>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</si>
  <si>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</si>
  <si>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</si>
  <si>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</si>
  <si>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</si>
  <si>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</si>
  <si>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</si>
  <si>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</si>
  <si>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</si>
  <si>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</si>
  <si>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</si>
  <si>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</si>
  <si>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</si>
  <si>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</si>
  <si>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</si>
  <si>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</si>
  <si>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</si>
  <si>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</si>
  <si>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</si>
  <si>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</si>
  <si>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</si>
  <si>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</si>
  <si>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</si>
  <si>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</si>
  <si>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</si>
  <si>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</si>
  <si>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</si>
  <si>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</si>
  <si>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</si>
  <si>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</si>
  <si>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</si>
  <si>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</si>
  <si>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</si>
  <si>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</si>
  <si>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</si>
  <si>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</si>
  <si>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</si>
  <si>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</si>
  <si>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</si>
  <si>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</si>
  <si>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</si>
  <si>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</si>
  <si>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</si>
  <si>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</si>
  <si>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</si>
  <si>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</si>
  <si>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</si>
  <si>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</si>
  <si>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</si>
  <si>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</si>
  <si>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</si>
  <si>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</si>
  <si>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</si>
  <si>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</si>
  <si>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</si>
  <si>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</si>
  <si>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</si>
  <si>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</si>
  <si>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</si>
  <si>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</si>
  <si>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</si>
  <si>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</si>
  <si>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</si>
  <si>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</si>
  <si>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</si>
  <si>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</si>
  <si>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</si>
  <si>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</si>
  <si>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</si>
  <si>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</si>
  <si>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</si>
  <si>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</si>
  <si>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</si>
  <si>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</si>
  <si>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</si>
  <si>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</si>
  <si>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</si>
  <si>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</si>
  <si>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</si>
  <si>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</si>
  <si>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</si>
  <si>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</si>
  <si>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</si>
  <si>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</si>
  <si>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</si>
  <si>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</si>
  <si>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</si>
  <si>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</si>
  <si>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</si>
  <si>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</si>
  <si>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</si>
  <si>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</si>
  <si>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</si>
  <si>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</si>
  <si>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</si>
  <si>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</si>
  <si>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</si>
  <si>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</si>
  <si>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</si>
  <si>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</si>
  <si>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</si>
  <si>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</si>
  <si>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</si>
  <si>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</si>
  <si>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</si>
  <si>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</si>
  <si>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</si>
  <si>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</si>
  <si>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</si>
  <si>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</si>
  <si>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</si>
  <si>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</si>
  <si>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</si>
  <si>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</si>
  <si>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</si>
  <si>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</si>
  <si>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</si>
  <si>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</si>
  <si>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</si>
  <si>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</si>
  <si>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</si>
  <si>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</si>
  <si>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</si>
  <si>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</si>
  <si>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</si>
  <si>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</si>
  <si>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</si>
  <si>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</si>
  <si>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</si>
  <si>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</si>
  <si>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</si>
  <si>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</si>
  <si>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</si>
  <si>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</si>
  <si>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</si>
  <si>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</si>
  <si>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</si>
  <si>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</si>
  <si>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</si>
  <si>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</si>
  <si>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</si>
  <si>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</si>
  <si>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</si>
  <si>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</si>
  <si>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</si>
  <si>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</si>
  <si>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</si>
  <si>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</si>
  <si>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</si>
  <si>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</si>
  <si>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</si>
  <si>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</si>
  <si>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</si>
  <si>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</si>
  <si>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</si>
  <si>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</si>
  <si>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</si>
  <si>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</si>
  <si>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</si>
  <si>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</si>
  <si>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</si>
  <si>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</si>
  <si>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</si>
  <si>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</si>
  <si>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</si>
  <si>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</si>
  <si>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</si>
  <si>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</si>
  <si>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</si>
  <si>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</si>
  <si>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</si>
  <si>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</si>
  <si>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</si>
  <si>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</si>
  <si>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</si>
  <si>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</si>
  <si>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</si>
  <si>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</si>
  <si>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</si>
  <si>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</si>
  <si>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</si>
  <si>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</si>
  <si>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</si>
  <si>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</si>
  <si>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</si>
  <si>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</si>
  <si>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</si>
  <si>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</si>
  <si>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</si>
  <si>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</si>
  <si>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</si>
  <si>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</si>
  <si>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</si>
  <si>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</si>
  <si>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</si>
  <si>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</si>
  <si>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</si>
  <si>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</si>
  <si>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</si>
  <si>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</si>
  <si>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</si>
  <si>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</si>
  <si>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</si>
  <si>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</si>
  <si>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</si>
  <si>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</si>
  <si>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</si>
  <si>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</si>
  <si>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</si>
  <si>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</si>
  <si>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</si>
  <si>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</si>
  <si>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</si>
  <si>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</si>
  <si>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</si>
  <si>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</si>
  <si>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</si>
  <si>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</si>
  <si>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</si>
  <si>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</si>
  <si>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</si>
  <si>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</si>
  <si>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</si>
  <si>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</si>
  <si>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</si>
  <si>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</si>
  <si>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</si>
  <si>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</si>
  <si>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</si>
  <si>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</si>
  <si>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</si>
  <si>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</si>
  <si>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</si>
  <si>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</si>
  <si>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</si>
  <si>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</si>
  <si>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</si>
  <si>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</si>
  <si>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</si>
  <si>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</si>
  <si>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</si>
  <si>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</si>
  <si>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</si>
  <si>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</si>
  <si>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</si>
  <si>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</si>
  <si>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</si>
  <si>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</si>
  <si>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</si>
  <si>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</si>
  <si>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</si>
  <si>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</si>
  <si>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</si>
  <si>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</si>
  <si>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</si>
  <si>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</si>
  <si>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</si>
  <si>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</si>
  <si>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</si>
  <si>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</si>
  <si>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</si>
  <si>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</si>
  <si>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</si>
  <si>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</si>
  <si>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</si>
  <si>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</si>
  <si>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</si>
  <si>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</si>
  <si>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</si>
  <si>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</si>
  <si>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</si>
  <si>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</si>
  <si>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</si>
  <si>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</si>
  <si>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</si>
  <si>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</si>
  <si>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</si>
  <si>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</si>
  <si>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</si>
  <si>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</si>
  <si>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</si>
  <si>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</si>
  <si>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</si>
  <si>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</si>
  <si>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</si>
  <si>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</si>
  <si>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</si>
  <si>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</si>
  <si>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</si>
  <si>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</si>
  <si>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</si>
  <si>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</si>
  <si>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</si>
  <si>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</si>
  <si>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</si>
  <si>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</si>
  <si>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</si>
  <si>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</si>
  <si>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</si>
  <si>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</si>
  <si>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</si>
  <si>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</si>
  <si>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</si>
  <si>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</si>
  <si>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</si>
  <si>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</si>
  <si>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</si>
  <si>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</si>
  <si>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</si>
  <si>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</si>
  <si>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</si>
  <si>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</si>
  <si>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</si>
  <si>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</si>
  <si>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</si>
  <si>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</si>
  <si>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</si>
  <si>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</si>
  <si>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</si>
  <si>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</si>
  <si>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</si>
  <si>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</si>
  <si>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</si>
  <si>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</si>
  <si>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</si>
  <si>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</si>
  <si>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</si>
  <si>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</si>
  <si>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</si>
  <si>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</si>
  <si>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</si>
  <si>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</si>
  <si>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</si>
  <si>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</si>
  <si>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</si>
  <si>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</si>
  <si>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</si>
  <si>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</si>
  <si>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</si>
  <si>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</si>
  <si>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</si>
  <si>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</si>
  <si>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</si>
  <si>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</si>
  <si>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</si>
  <si>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</si>
  <si>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</si>
  <si>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</si>
  <si>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</si>
  <si>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</si>
  <si>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</si>
  <si>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</si>
  <si>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</si>
  <si>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</si>
  <si>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</si>
  <si>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</si>
  <si>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</si>
  <si>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</si>
  <si>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</si>
  <si>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</si>
  <si>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</si>
  <si>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</si>
  <si>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</si>
  <si>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</si>
  <si>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</si>
  <si>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</si>
  <si>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</si>
  <si>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</si>
  <si>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</si>
  <si>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</si>
  <si>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</si>
  <si>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</si>
  <si>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</si>
  <si>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</si>
  <si>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</si>
  <si>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</si>
  <si>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</si>
  <si>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</si>
  <si>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</si>
  <si>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</si>
  <si>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</si>
  <si>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</si>
  <si>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</si>
  <si>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</si>
  <si>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</si>
  <si>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</si>
  <si>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</si>
  <si>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</si>
  <si>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</si>
  <si>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</si>
  <si>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</si>
  <si>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</si>
  <si>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</si>
  <si>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</si>
  <si>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</si>
  <si>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</si>
  <si>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</si>
  <si>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</si>
  <si>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</si>
  <si>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</si>
  <si>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</si>
  <si>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</si>
  <si>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</si>
  <si>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</si>
  <si>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</si>
  <si>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</si>
  <si>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</si>
  <si>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</si>
  <si>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</si>
  <si>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</si>
  <si>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</si>
  <si>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</si>
  <si>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</si>
  <si>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</si>
  <si>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</si>
  <si>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</si>
  <si>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</si>
  <si>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</si>
  <si>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</si>
  <si>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</si>
  <si>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</si>
  <si>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</si>
  <si>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</si>
  <si>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</si>
  <si>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</si>
  <si>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</si>
  <si>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</si>
  <si>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</si>
  <si>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</si>
  <si>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</si>
  <si>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</si>
  <si>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</si>
  <si>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</si>
  <si>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</si>
  <si>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</si>
  <si>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</si>
  <si>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</si>
  <si>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</si>
  <si>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</si>
  <si>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</si>
  <si>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</si>
  <si>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</si>
  <si>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</si>
  <si>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</si>
  <si>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</si>
  <si>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</si>
  <si>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</si>
  <si>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</si>
  <si>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</si>
  <si>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</si>
  <si>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</si>
  <si>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</si>
  <si>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</si>
  <si>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</si>
  <si>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</si>
  <si>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</si>
  <si>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</si>
  <si>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</si>
  <si>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</si>
  <si>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</si>
  <si>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</si>
  <si>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</si>
  <si>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</si>
  <si>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</si>
  <si>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</si>
  <si>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</si>
  <si>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</si>
  <si>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</si>
  <si>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</si>
  <si>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</si>
  <si>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</si>
  <si>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</si>
  <si>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</si>
  <si>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</si>
  <si>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</si>
  <si>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</si>
  <si>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</si>
  <si>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</si>
  <si>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</si>
  <si>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</si>
  <si>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</si>
  <si>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</si>
  <si>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</si>
  <si>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</si>
  <si>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</si>
  <si>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</si>
  <si>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</si>
  <si>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</si>
  <si>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</si>
  <si>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</si>
  <si>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</si>
  <si>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</si>
  <si>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</si>
  <si>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</si>
  <si>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</si>
  <si>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</si>
  <si>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</si>
  <si>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</si>
  <si>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</si>
  <si>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</si>
  <si>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</si>
  <si>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</si>
  <si>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</si>
  <si>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</si>
  <si>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</si>
  <si>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</si>
  <si>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</si>
  <si>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</si>
  <si>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</si>
  <si>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</si>
  <si>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</si>
  <si>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</si>
  <si>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</si>
  <si>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</si>
  <si>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</si>
  <si>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</si>
  <si>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</si>
  <si>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</si>
  <si>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</si>
  <si>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</si>
  <si>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</si>
  <si>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</si>
  <si>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</si>
  <si>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</si>
  <si>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</si>
  <si>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</si>
  <si>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</si>
  <si>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</si>
  <si>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</si>
  <si>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</si>
  <si>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</si>
  <si>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</si>
  <si>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</si>
  <si>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</si>
  <si>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</si>
  <si>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</si>
  <si>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</si>
  <si>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</si>
  <si>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</si>
  <si>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</si>
  <si>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</si>
  <si>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</si>
  <si>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</si>
  <si>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</si>
  <si>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</si>
  <si>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</si>
  <si>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</si>
  <si>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</si>
  <si>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</si>
  <si>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</si>
  <si>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</si>
  <si>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</si>
  <si>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</si>
  <si>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</si>
  <si>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</si>
  <si>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</si>
  <si>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</si>
  <si>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</si>
  <si>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</si>
  <si>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</si>
  <si>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</si>
  <si>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</si>
  <si>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</si>
  <si>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</si>
  <si>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</si>
  <si>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</si>
  <si>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</si>
  <si>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</si>
  <si>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</si>
  <si>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</si>
  <si>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</si>
  <si>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</si>
  <si>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</si>
  <si>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</si>
  <si>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</si>
  <si>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</si>
  <si>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</si>
  <si>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</si>
  <si>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</si>
  <si>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</si>
  <si>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</si>
  <si>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</si>
  <si>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</si>
  <si>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</si>
  <si>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</si>
  <si>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</si>
  <si>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</si>
  <si>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</si>
  <si>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</si>
  <si>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</si>
  <si>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</si>
  <si>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</si>
  <si>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</si>
  <si>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</si>
  <si>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</si>
  <si>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</si>
  <si>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</si>
  <si>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</si>
  <si>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</si>
  <si>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</si>
  <si>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</si>
  <si>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</si>
  <si>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</si>
  <si>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</si>
  <si>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</si>
  <si>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</si>
  <si>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</si>
  <si>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</si>
  <si>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</si>
  <si>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</si>
  <si>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</si>
  <si>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</si>
  <si>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</si>
  <si>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</si>
  <si>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</si>
  <si>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</si>
  <si>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</si>
  <si>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</si>
  <si>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</si>
  <si>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</si>
  <si>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</si>
  <si>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</si>
  <si>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</si>
  <si>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</si>
  <si>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</si>
  <si>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</si>
  <si>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</si>
  <si>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</si>
  <si>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</si>
  <si>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</si>
  <si>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</si>
  <si>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</si>
  <si>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</si>
  <si>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</si>
  <si>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</si>
  <si>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</si>
  <si>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</si>
  <si>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</si>
  <si>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</si>
  <si>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</si>
  <si>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</si>
  <si>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</si>
  <si>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</si>
  <si>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</si>
  <si>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</si>
  <si>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</si>
  <si>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</si>
  <si>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</si>
  <si>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</si>
  <si>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</si>
  <si>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</si>
  <si>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</si>
  <si>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</si>
  <si>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</si>
  <si>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</si>
  <si>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</si>
  <si>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</si>
  <si>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</si>
  <si>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</si>
  <si>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</si>
  <si>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</si>
  <si>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</si>
  <si>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</si>
  <si>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</si>
  <si>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</si>
  <si>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</si>
  <si>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</si>
  <si>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</si>
  <si>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</si>
  <si>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</si>
  <si>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</si>
  <si>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</si>
  <si>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</si>
  <si>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</si>
  <si>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</si>
  <si>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</si>
  <si>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</si>
  <si>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</si>
  <si>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</si>
  <si>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</si>
  <si>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</si>
  <si>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</si>
  <si>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</si>
  <si>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</si>
  <si>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</si>
  <si>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</si>
  <si>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</si>
  <si>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</si>
  <si>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</si>
  <si>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</si>
  <si>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</si>
  <si>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</si>
  <si>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</si>
  <si>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</si>
  <si>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</si>
  <si>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</si>
  <si>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</si>
  <si>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</si>
  <si>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</si>
  <si>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</si>
  <si>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</si>
  <si>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</si>
  <si>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</si>
  <si>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</si>
  <si>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</si>
  <si>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</si>
  <si>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</si>
  <si>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</si>
  <si>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</si>
  <si>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</si>
  <si>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</si>
  <si>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</si>
  <si>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</si>
  <si>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</si>
  <si>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</si>
  <si>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</si>
  <si>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</si>
  <si>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</si>
  <si>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</si>
  <si>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</si>
  <si>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</si>
  <si>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</si>
  <si>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</si>
  <si>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</si>
  <si>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</si>
  <si>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</si>
  <si>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</si>
  <si>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</si>
  <si>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</si>
  <si>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</si>
  <si>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</si>
  <si>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</si>
  <si>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</si>
  <si>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</si>
  <si>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</si>
  <si>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</si>
  <si>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</si>
  <si>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</si>
  <si>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</si>
  <si>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</si>
  <si>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</si>
  <si>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</si>
  <si>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</si>
  <si>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</si>
  <si>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</si>
  <si>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</si>
  <si>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</si>
  <si>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</si>
  <si>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</si>
  <si>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</si>
  <si>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</si>
  <si>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</si>
  <si>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</si>
  <si>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</si>
  <si>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</si>
  <si>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</si>
  <si>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</si>
  <si>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</si>
  <si>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</si>
  <si>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</si>
  <si>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</si>
  <si>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</si>
  <si>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</si>
  <si>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</si>
  <si>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</si>
  <si>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</si>
  <si>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</si>
  <si>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</si>
  <si>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</si>
  <si>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</si>
  <si>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</si>
  <si>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</si>
  <si>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</si>
  <si>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</si>
  <si>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</si>
  <si>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</si>
  <si>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</si>
  <si>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</si>
  <si>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</si>
  <si>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</si>
  <si>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</si>
  <si>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</si>
  <si>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</si>
  <si>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</si>
  <si>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</si>
  <si>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</si>
  <si>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</si>
  <si>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</si>
  <si>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</si>
  <si>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</si>
  <si>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</si>
  <si>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</si>
  <si>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</si>
  <si>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</si>
  <si>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</si>
  <si>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</si>
  <si>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</si>
  <si>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</si>
  <si>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</si>
  <si>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</si>
  <si>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</si>
  <si>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</si>
  <si>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</si>
  <si>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</si>
  <si>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</si>
  <si>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</si>
  <si>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</si>
  <si>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</si>
  <si>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</si>
  <si>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</si>
  <si>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</si>
  <si>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</si>
  <si>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</si>
  <si>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</si>
  <si>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</si>
  <si>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</si>
  <si>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</si>
  <si>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</si>
  <si>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</si>
  <si>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</si>
  <si>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</si>
  <si>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</si>
  <si>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</si>
  <si>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</si>
  <si>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</si>
  <si>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</si>
  <si>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</si>
  <si>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</si>
  <si>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</si>
  <si>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</si>
  <si>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</si>
  <si>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</si>
  <si>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</si>
  <si>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</si>
  <si>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</si>
  <si>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</si>
  <si>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</si>
  <si>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</si>
  <si>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</si>
  <si>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</si>
  <si>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</si>
  <si>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</si>
  <si>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</si>
  <si>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</si>
  <si>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</si>
  <si>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</si>
  <si>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</si>
  <si>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</si>
  <si>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</si>
  <si>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</si>
  <si>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</si>
  <si>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</si>
  <si>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</si>
  <si>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</si>
  <si>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</si>
  <si>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</si>
  <si>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</si>
  <si>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</si>
  <si>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</si>
  <si>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</si>
  <si>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</si>
  <si>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</si>
  <si>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</si>
  <si>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</si>
  <si>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</si>
  <si>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</si>
  <si>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</si>
  <si>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</si>
  <si>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</si>
  <si>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</si>
  <si>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</si>
  <si>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</si>
  <si>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</si>
  <si>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</si>
  <si>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</si>
  <si>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</si>
  <si>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</si>
  <si>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</si>
  <si>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</si>
  <si>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</si>
  <si>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</si>
  <si>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</si>
  <si>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</si>
  <si>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</si>
  <si>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</si>
  <si>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</si>
  <si>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</si>
  <si>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</si>
  <si>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</si>
  <si>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</si>
  <si>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</si>
  <si>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</si>
  <si>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</si>
  <si>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</si>
  <si>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</si>
  <si>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</si>
  <si>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</si>
  <si>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</si>
  <si>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</si>
  <si>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</si>
  <si>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</si>
  <si>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</si>
  <si>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</si>
  <si>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</si>
  <si>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</si>
  <si>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</si>
  <si>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</si>
  <si>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</si>
  <si>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</si>
  <si>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</si>
  <si>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</si>
  <si>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</si>
  <si>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</si>
  <si>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</si>
  <si>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</si>
  <si>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</si>
  <si>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</si>
  <si>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</si>
  <si>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</si>
  <si>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</si>
  <si>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</si>
  <si>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</si>
  <si>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</si>
  <si>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</si>
  <si>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</si>
  <si>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</si>
  <si>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</si>
  <si>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</si>
  <si>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</si>
  <si>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</si>
  <si>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</si>
  <si>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</si>
  <si>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</si>
  <si>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</si>
  <si>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</si>
  <si>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</si>
  <si>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</si>
  <si>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</si>
  <si>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</si>
  <si>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</si>
  <si>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</si>
  <si>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</si>
  <si>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</si>
  <si>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</si>
  <si>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</si>
  <si>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</si>
  <si>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</si>
  <si>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</si>
  <si>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</si>
  <si>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</si>
  <si>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</si>
  <si>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</si>
  <si>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</si>
  <si>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</si>
  <si>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</si>
  <si>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</si>
  <si>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</si>
  <si>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</si>
  <si>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</si>
  <si>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</si>
  <si>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</si>
  <si>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</si>
  <si>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</si>
  <si>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</si>
  <si>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</si>
  <si>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</si>
  <si>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</si>
  <si>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</si>
  <si>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</si>
  <si>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</si>
  <si>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</si>
  <si>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</si>
  <si>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</si>
  <si>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</si>
  <si>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</si>
  <si>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</si>
  <si>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</si>
  <si>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</si>
  <si>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</si>
  <si>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</si>
  <si>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</si>
  <si>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</si>
  <si>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</si>
  <si>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</si>
  <si>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</si>
  <si>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</si>
  <si>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</si>
  <si>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</si>
  <si>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</si>
  <si>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</si>
  <si>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</si>
  <si>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</si>
  <si>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</si>
  <si>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</si>
  <si>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</si>
  <si>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</si>
  <si>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</si>
  <si>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</si>
  <si>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</si>
  <si>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</si>
  <si>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</si>
  <si>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</si>
  <si>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</si>
  <si>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</si>
  <si>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</si>
  <si>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</si>
  <si>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</si>
  <si>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</si>
  <si>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</si>
  <si>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</si>
  <si>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</si>
  <si>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</si>
  <si>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</si>
  <si>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</si>
  <si>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</si>
  <si>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</si>
  <si>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</si>
  <si>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</si>
  <si>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</si>
  <si>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</si>
  <si>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</si>
  <si>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</si>
  <si>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</si>
  <si>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</si>
  <si>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</si>
  <si>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</si>
  <si>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</si>
  <si>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</si>
  <si>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</si>
  <si>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</si>
  <si>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</si>
  <si>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</si>
  <si>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</si>
  <si>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</si>
  <si>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</si>
  <si>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</si>
  <si>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</si>
  <si>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</si>
  <si>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</si>
  <si>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</si>
  <si>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</si>
  <si>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</si>
  <si>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</si>
  <si>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</si>
  <si>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</si>
  <si>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</si>
  <si>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</si>
  <si>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</si>
  <si>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</si>
  <si>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</si>
  <si>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</si>
  <si>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</si>
  <si>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</si>
  <si>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</si>
  <si>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</si>
  <si>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</si>
  <si>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</si>
  <si>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</si>
  <si>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</si>
  <si>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</si>
  <si>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</si>
  <si>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</si>
  <si>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</si>
  <si>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</si>
  <si>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</si>
  <si>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</si>
  <si>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</si>
  <si>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</si>
  <si>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</si>
  <si>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</si>
  <si>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</si>
  <si>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</si>
  <si>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</si>
  <si>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</si>
  <si>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</si>
  <si>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</si>
  <si>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</si>
  <si>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</si>
  <si>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</si>
  <si>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</si>
  <si>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</si>
  <si>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</si>
  <si>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</si>
  <si>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</si>
  <si>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</si>
  <si>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</si>
  <si>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</si>
  <si>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</si>
  <si>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</si>
  <si>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</si>
  <si>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</si>
  <si>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</si>
  <si>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</si>
  <si>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</si>
  <si>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</si>
  <si>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</si>
  <si>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</si>
  <si>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</si>
  <si>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</si>
  <si>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</si>
  <si>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</si>
  <si>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</si>
  <si>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</si>
  <si>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</si>
  <si>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</si>
  <si>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</si>
  <si>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</si>
  <si>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</si>
  <si>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</si>
  <si>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</si>
  <si>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</si>
  <si>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</si>
  <si>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</si>
  <si>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</si>
  <si>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</si>
  <si>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</si>
  <si>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</si>
  <si>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</si>
  <si>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</si>
  <si>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</si>
  <si>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</si>
  <si>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</si>
  <si>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</si>
  <si>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</si>
  <si>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</si>
  <si>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</si>
  <si>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</si>
  <si>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</si>
  <si>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</si>
  <si>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</si>
  <si>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</si>
  <si>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</si>
  <si>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</si>
  <si>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</si>
  <si>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</si>
  <si>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</si>
  <si>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</si>
  <si>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</si>
  <si>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</si>
  <si>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</si>
  <si>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</si>
  <si>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</si>
  <si>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</si>
  <si>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</si>
  <si>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</si>
  <si>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</si>
  <si>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</si>
  <si>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</si>
  <si>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</si>
  <si>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</si>
  <si>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</si>
  <si>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</si>
  <si>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</si>
  <si>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</si>
  <si>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</si>
  <si>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</si>
  <si>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</si>
  <si>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</si>
  <si>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</si>
  <si>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</si>
  <si>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</si>
  <si>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</si>
  <si>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</si>
  <si>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</si>
  <si>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</si>
  <si>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</si>
  <si>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</si>
  <si>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</si>
  <si>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</si>
  <si>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</si>
  <si>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</si>
  <si>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</si>
  <si>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</si>
  <si>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</si>
  <si>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</si>
  <si>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</si>
  <si>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</si>
  <si>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</si>
  <si>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</si>
  <si>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</si>
  <si>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</si>
  <si>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</si>
  <si>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</si>
  <si>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</si>
  <si>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</si>
  <si>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</si>
  <si>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</si>
  <si>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</si>
  <si>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</si>
  <si>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</si>
  <si>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</si>
  <si>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</si>
  <si>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</si>
  <si>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</si>
  <si>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</si>
  <si>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</si>
  <si>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</si>
  <si>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</si>
  <si>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</si>
  <si>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</si>
  <si>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</si>
  <si>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</si>
  <si>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</si>
  <si>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</si>
  <si>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</si>
  <si>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</si>
  <si>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</si>
  <si>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</si>
  <si>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</si>
  <si>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</si>
  <si>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</si>
  <si>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</si>
  <si>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</si>
  <si>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</si>
  <si>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</si>
  <si>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</si>
  <si>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</si>
  <si>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</si>
  <si>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</si>
  <si>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</si>
  <si>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</si>
  <si>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</si>
  <si>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</si>
  <si>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</si>
  <si>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</si>
  <si>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</si>
  <si>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</si>
  <si>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</si>
  <si>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</si>
  <si>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</si>
  <si>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</si>
  <si>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</si>
  <si>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</si>
  <si>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</si>
  <si>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</si>
  <si>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</si>
  <si>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</si>
  <si>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</si>
  <si>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</si>
  <si>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</si>
  <si>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</si>
  <si>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</si>
  <si>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</si>
  <si>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</si>
  <si>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</si>
  <si>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</si>
  <si>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</si>
  <si>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</si>
  <si>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</si>
  <si>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</si>
  <si>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</si>
  <si>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</si>
  <si>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</si>
  <si>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</si>
  <si>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</si>
  <si>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</si>
  <si>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</si>
  <si>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</si>
  <si>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</si>
  <si>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</si>
  <si>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</si>
  <si>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</si>
  <si>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</si>
  <si>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</si>
  <si>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</si>
  <si>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</si>
  <si>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</si>
  <si>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</si>
  <si>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</si>
  <si>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</si>
  <si>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</si>
  <si>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</si>
  <si>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</si>
  <si>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</si>
  <si>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</si>
  <si>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</si>
  <si>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</si>
  <si>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</si>
  <si>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</si>
  <si>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</si>
  <si>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</si>
  <si>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</si>
  <si>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</si>
  <si>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</si>
  <si>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</si>
  <si>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</si>
  <si>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</si>
  <si>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</si>
  <si>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</si>
  <si>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</si>
  <si>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</si>
  <si>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</si>
  <si>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</si>
  <si>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</si>
  <si>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</si>
  <si>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</si>
  <si>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</si>
  <si>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</si>
  <si>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</si>
  <si>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</si>
  <si>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</si>
  <si>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</si>
  <si>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</si>
  <si>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</si>
  <si>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</si>
  <si>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</si>
  <si>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</si>
  <si>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</si>
  <si>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</si>
  <si>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</si>
  <si>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</si>
  <si>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</si>
  <si>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</si>
  <si>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</si>
  <si>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</si>
  <si>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</si>
  <si>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</si>
  <si>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</si>
  <si>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</si>
  <si>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</si>
  <si>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</si>
  <si>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</si>
  <si>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</si>
  <si>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</si>
  <si>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</si>
  <si>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</si>
  <si>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</si>
  <si>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</si>
  <si>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</si>
  <si>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</si>
  <si>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</si>
  <si>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</si>
  <si>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</si>
  <si>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</si>
  <si>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</si>
  <si>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</si>
  <si>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</si>
  <si>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</si>
  <si>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</si>
  <si>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</si>
  <si>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</si>
  <si>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</si>
  <si>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</si>
  <si>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</si>
  <si>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</si>
  <si>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</si>
  <si>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</si>
  <si>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</si>
  <si>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</si>
  <si>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</si>
  <si>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</si>
  <si>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</si>
  <si>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</si>
  <si>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</si>
  <si>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</si>
  <si>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</si>
  <si>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</si>
  <si>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</si>
  <si>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</si>
  <si>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</si>
  <si>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</si>
  <si>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</si>
  <si>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</si>
  <si>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</si>
  <si>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</si>
  <si>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</si>
  <si>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</si>
  <si>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</si>
  <si>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</si>
  <si>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</si>
  <si>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</si>
  <si>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</si>
  <si>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</si>
  <si>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</si>
  <si>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</si>
  <si>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</si>
  <si>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</si>
  <si>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</si>
  <si>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</si>
  <si>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</si>
  <si>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</si>
  <si>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</si>
  <si>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</si>
  <si>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</si>
  <si>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</si>
  <si>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</si>
  <si>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</si>
  <si>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</si>
  <si>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</si>
  <si>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</si>
  <si>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</si>
  <si>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</si>
  <si>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</si>
  <si>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</si>
  <si>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</si>
  <si>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</si>
  <si>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</si>
  <si>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</si>
  <si>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</si>
  <si>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</si>
  <si>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</si>
  <si>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</si>
  <si>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</si>
  <si>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</si>
  <si>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</si>
  <si>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</si>
  <si>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</si>
  <si>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</si>
  <si>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</si>
  <si>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</si>
  <si>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</si>
  <si>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</si>
  <si>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</si>
  <si>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</si>
  <si>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</si>
  <si>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</si>
  <si>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</si>
  <si>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</si>
  <si>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</si>
  <si>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</si>
  <si>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</si>
  <si>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</si>
  <si>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</si>
  <si>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</si>
  <si>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</si>
  <si>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</si>
  <si>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</si>
  <si>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</si>
  <si>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</si>
  <si>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</si>
  <si>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</si>
  <si>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</si>
  <si>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</si>
  <si>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</si>
  <si>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</si>
  <si>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</si>
  <si>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</si>
  <si>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</si>
  <si>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</si>
  <si>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</si>
  <si>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</si>
  <si>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</si>
  <si>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</si>
  <si>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</si>
  <si>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</si>
  <si>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</si>
  <si>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</si>
  <si>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</si>
  <si>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</si>
  <si>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</si>
  <si>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</si>
  <si>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</si>
  <si>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</si>
  <si>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</si>
  <si>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</si>
  <si>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</si>
  <si>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</si>
  <si>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</si>
  <si>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</si>
  <si>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</si>
  <si>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</si>
  <si>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</si>
  <si>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</si>
  <si>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</si>
  <si>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</si>
  <si>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</si>
  <si>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</si>
  <si>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</si>
  <si>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</si>
  <si>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</si>
  <si>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</si>
  <si>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</si>
  <si>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</si>
  <si>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</si>
  <si>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</si>
  <si>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</si>
  <si>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</si>
  <si>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</si>
  <si>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</si>
  <si>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</si>
  <si>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</si>
  <si>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</si>
  <si>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</si>
  <si>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</si>
  <si>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</si>
  <si>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</si>
  <si>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</si>
  <si>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</si>
  <si>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</si>
  <si>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</si>
  <si>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</si>
  <si>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</si>
  <si>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</si>
  <si>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</si>
  <si>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</si>
  <si>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</si>
  <si>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</si>
  <si>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</si>
  <si>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</si>
  <si>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</si>
  <si>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</si>
  <si>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</si>
  <si>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</si>
  <si>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</si>
  <si>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</si>
  <si>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</si>
  <si>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</si>
  <si>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</si>
  <si>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</si>
  <si>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</si>
  <si>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</si>
  <si>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</si>
  <si>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</si>
  <si>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</si>
  <si>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</si>
  <si>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</si>
  <si>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</si>
  <si>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</si>
  <si>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</si>
  <si>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</si>
  <si>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</si>
  <si>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</si>
  <si>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</si>
  <si>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</si>
  <si>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</si>
  <si>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</si>
  <si>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</si>
  <si>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</si>
  <si>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</si>
  <si>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</si>
  <si>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</si>
  <si>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</si>
  <si>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</si>
  <si>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</si>
  <si>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</si>
  <si>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</si>
  <si>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</si>
  <si>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</si>
  <si>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</si>
  <si>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</si>
  <si>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</si>
  <si>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</si>
  <si>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</si>
  <si>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</si>
  <si>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</si>
  <si>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</si>
  <si>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</si>
  <si>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</si>
  <si>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</si>
  <si>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</si>
  <si>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</si>
  <si>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</si>
  <si>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</si>
  <si>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</si>
  <si>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</si>
  <si>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</si>
  <si>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</si>
  <si>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</si>
  <si>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</si>
  <si>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</si>
  <si>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</si>
  <si>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</si>
  <si>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</si>
  <si>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</si>
  <si>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</si>
  <si>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</si>
  <si>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</si>
  <si>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</si>
  <si>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</si>
  <si>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</si>
  <si>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</si>
  <si>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</si>
  <si>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</si>
  <si>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</si>
  <si>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</si>
  <si>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</si>
  <si>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</si>
  <si>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</si>
  <si>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</si>
  <si>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</si>
  <si>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</si>
  <si>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</si>
  <si>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</si>
  <si>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</si>
  <si>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</si>
  <si>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</si>
  <si>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</si>
  <si>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</si>
  <si>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</si>
  <si>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</si>
  <si>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</si>
  <si>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</si>
  <si>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</si>
  <si>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</si>
  <si>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</si>
  <si>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</si>
  <si>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</si>
  <si>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</si>
  <si>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</si>
  <si>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</si>
  <si>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</si>
  <si>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</si>
  <si>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</si>
  <si>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</si>
  <si>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</si>
  <si>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</si>
  <si>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</si>
  <si>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</si>
  <si>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</si>
  <si>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</si>
  <si>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</si>
  <si>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</si>
  <si>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</si>
  <si>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</si>
  <si>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</si>
  <si>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</si>
  <si>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</si>
  <si>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</si>
  <si>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</si>
  <si>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</si>
  <si>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</si>
  <si>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</si>
  <si>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</si>
  <si>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</si>
  <si>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</si>
  <si>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</si>
  <si>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</si>
  <si>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</si>
  <si>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</si>
  <si>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</si>
  <si>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</si>
  <si>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</si>
  <si>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</si>
  <si>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</si>
  <si>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</si>
  <si>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</si>
  <si>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</si>
  <si>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</si>
  <si>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</si>
  <si>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</si>
  <si>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</si>
  <si>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</si>
  <si>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</si>
  <si>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</si>
  <si>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</si>
  <si>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</si>
  <si>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</si>
  <si>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</si>
  <si>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</si>
  <si>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</si>
  <si>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</si>
  <si>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</si>
  <si>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</si>
  <si>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</si>
  <si>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</si>
  <si>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</si>
  <si>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</si>
  <si>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</si>
  <si>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</si>
  <si>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</si>
  <si>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</si>
  <si>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</si>
  <si>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</si>
  <si>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</si>
  <si>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</si>
  <si>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</si>
  <si>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</si>
  <si>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</si>
  <si>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</si>
  <si>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</si>
  <si>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</si>
  <si>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</si>
  <si>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</si>
  <si>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</si>
  <si>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</si>
  <si>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</si>
  <si>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</si>
  <si>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</si>
  <si>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</si>
  <si>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</si>
  <si>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</si>
  <si>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</si>
  <si>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</si>
  <si>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</si>
  <si>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</si>
  <si>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</si>
  <si>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</si>
  <si>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</si>
  <si>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</si>
  <si>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</si>
  <si>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</si>
  <si>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</si>
  <si>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</si>
  <si>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</si>
  <si>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</si>
  <si>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</si>
  <si>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</si>
  <si>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</si>
  <si>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</si>
  <si>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</si>
  <si>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</si>
  <si>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</si>
  <si>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</si>
  <si>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</si>
  <si>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</si>
  <si>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</si>
  <si>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</si>
  <si>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</si>
  <si>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</si>
  <si>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</si>
  <si>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</si>
  <si>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</si>
  <si>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</si>
  <si>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</si>
  <si>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</si>
  <si>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</si>
  <si>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</si>
  <si>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</si>
  <si>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</si>
  <si>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</si>
  <si>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</si>
  <si>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</si>
  <si>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</si>
  <si>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</si>
  <si>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</si>
  <si>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</si>
  <si>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</si>
  <si>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</si>
  <si>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</si>
  <si>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</si>
  <si>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</si>
  <si>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</si>
  <si>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</si>
  <si>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</si>
  <si>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</si>
  <si>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</si>
  <si>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</si>
  <si>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</si>
  <si>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</si>
  <si>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</si>
  <si>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</si>
  <si>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</si>
  <si>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</si>
  <si>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</si>
  <si>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</si>
  <si>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</si>
  <si>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</si>
  <si>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</si>
  <si>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</si>
  <si>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</si>
  <si>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</si>
  <si>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</si>
  <si>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</si>
  <si>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</si>
  <si>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</si>
  <si>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</si>
  <si>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</si>
  <si>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</si>
  <si>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</si>
  <si>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</si>
  <si>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</si>
  <si>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</si>
  <si>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</si>
  <si>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</si>
  <si>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</si>
  <si>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</si>
  <si>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</si>
  <si>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</si>
  <si>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</si>
  <si>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</si>
  <si>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</si>
  <si>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</si>
  <si>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</si>
  <si>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</si>
  <si>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</si>
  <si>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</si>
  <si>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</si>
  <si>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</si>
  <si>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</si>
  <si>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</si>
  <si>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</si>
  <si>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</si>
  <si>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</si>
  <si>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</si>
  <si>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</si>
  <si>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</si>
  <si>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</si>
  <si>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</si>
  <si>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</si>
  <si>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</si>
  <si>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</si>
  <si>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</si>
  <si>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</si>
  <si>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</si>
  <si>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</si>
  <si>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</si>
  <si>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</si>
  <si>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</si>
  <si>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</si>
  <si>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</si>
  <si>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</si>
  <si>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</si>
  <si>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</si>
  <si>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</si>
  <si>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</si>
  <si>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</si>
  <si>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</si>
  <si>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</si>
  <si>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</si>
  <si>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</si>
  <si>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</si>
  <si>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</si>
  <si>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</si>
  <si>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</si>
  <si>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</si>
  <si>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</si>
  <si>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</si>
  <si>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</si>
  <si>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</si>
  <si>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</si>
  <si>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</si>
  <si>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</si>
  <si>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</si>
  <si>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</si>
  <si>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</si>
  <si>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</si>
  <si>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</si>
  <si>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</si>
  <si>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</si>
  <si>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</si>
  <si>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</si>
  <si>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</si>
  <si>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</si>
  <si>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</si>
  <si>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</si>
  <si>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</si>
  <si>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</si>
  <si>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</si>
  <si>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</si>
  <si>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</si>
  <si>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</si>
  <si>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</si>
  <si>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</si>
  <si>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</si>
  <si>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</si>
  <si>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</si>
  <si>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</si>
  <si>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</si>
  <si>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</si>
  <si>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</si>
  <si>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</si>
  <si>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</si>
  <si>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</si>
  <si>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</si>
  <si>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</si>
  <si>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</si>
  <si>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</si>
  <si>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</si>
  <si>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</si>
  <si>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</si>
  <si>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</si>
  <si>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</si>
  <si>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</si>
  <si>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</si>
  <si>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</si>
  <si>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</si>
  <si>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</si>
  <si>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</si>
  <si>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</si>
  <si>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</si>
  <si>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</si>
  <si>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</si>
  <si>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</si>
  <si>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</si>
  <si>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</si>
  <si>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</si>
  <si>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</si>
  <si>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</si>
  <si>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</si>
  <si>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</si>
  <si>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</si>
  <si>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</si>
  <si>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</si>
  <si>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</si>
  <si>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</si>
  <si>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</si>
  <si>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</si>
  <si>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</si>
  <si>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</si>
  <si>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</si>
  <si>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</si>
  <si>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</si>
  <si>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</si>
  <si>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</si>
  <si>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</si>
  <si>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</si>
  <si>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</si>
  <si>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</si>
  <si>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</si>
  <si>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</si>
  <si>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</si>
  <si>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</si>
  <si>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</si>
  <si>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</si>
  <si>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</si>
  <si>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</si>
  <si>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</si>
  <si>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</si>
  <si>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</si>
  <si>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</si>
  <si>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</si>
  <si>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</si>
  <si>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</si>
  <si>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</si>
  <si>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</si>
  <si>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</si>
  <si>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</si>
  <si>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</si>
  <si>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</si>
  <si>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</si>
  <si>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</si>
  <si>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</si>
  <si>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</si>
  <si>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</si>
  <si>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</si>
  <si>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</si>
  <si>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</si>
  <si>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</si>
  <si>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</si>
  <si>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</si>
  <si>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</si>
  <si>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</si>
  <si>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</si>
  <si>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</si>
  <si>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</si>
  <si>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</si>
  <si>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</si>
  <si>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</si>
  <si>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</si>
  <si>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</si>
  <si>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</si>
  <si>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</si>
  <si>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</si>
  <si>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</si>
  <si>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</si>
  <si>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</si>
  <si>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</si>
  <si>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</si>
  <si>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</si>
  <si>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</si>
  <si>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</si>
  <si>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</si>
  <si>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</si>
  <si>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</si>
  <si>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</si>
  <si>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</si>
  <si>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</si>
  <si>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</si>
  <si>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</si>
  <si>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</si>
  <si>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</si>
  <si>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</si>
  <si>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</si>
  <si>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</si>
  <si>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</si>
  <si>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</si>
  <si>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</si>
  <si>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</si>
  <si>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</si>
  <si>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</si>
  <si>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</si>
  <si>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</si>
  <si>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</si>
  <si>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</si>
  <si>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</si>
  <si>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</si>
  <si>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</si>
  <si>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</si>
  <si>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</si>
  <si>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</si>
  <si>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</si>
  <si>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</si>
  <si>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</si>
  <si>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</si>
  <si>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</si>
  <si>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</si>
  <si>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</si>
  <si>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</si>
  <si>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</si>
  <si>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</si>
  <si>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</si>
  <si>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</si>
  <si>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</si>
  <si>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</si>
  <si>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</si>
  <si>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</si>
  <si>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</si>
  <si>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</si>
  <si>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</si>
  <si>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</si>
  <si>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</si>
  <si>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</si>
  <si>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</si>
  <si>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</si>
  <si>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</si>
  <si>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</si>
  <si>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</si>
  <si>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</si>
  <si>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</si>
  <si>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</si>
  <si>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</si>
  <si>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</si>
  <si>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</si>
  <si>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</si>
  <si>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</si>
  <si>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</si>
  <si>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</si>
  <si>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</si>
  <si>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</si>
  <si>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</si>
  <si>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</si>
  <si>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</si>
  <si>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</si>
  <si>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</si>
  <si>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</si>
  <si>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</si>
  <si>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</si>
  <si>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</si>
  <si>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</si>
  <si>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</si>
  <si>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</si>
  <si>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</si>
  <si>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</si>
  <si>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</si>
  <si>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</si>
  <si>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</si>
  <si>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</si>
  <si>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</si>
  <si>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</si>
  <si>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</si>
  <si>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</si>
  <si>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</si>
  <si>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</si>
  <si>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</si>
  <si>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</si>
  <si>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</si>
  <si>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</si>
  <si>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</si>
  <si>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</si>
  <si>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</si>
  <si>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</si>
  <si>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</si>
  <si>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</si>
  <si>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</si>
  <si>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</si>
  <si>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</si>
  <si>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</si>
  <si>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</si>
  <si>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</si>
  <si>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</si>
  <si>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</si>
  <si>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</si>
  <si>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</si>
  <si>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</si>
  <si>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</si>
  <si>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</si>
  <si>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</si>
  <si>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</si>
  <si>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</si>
  <si>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</si>
  <si>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</si>
  <si>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</si>
  <si>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</si>
  <si>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</si>
  <si>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</si>
  <si>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</si>
  <si>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</si>
  <si>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</si>
  <si>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</si>
  <si>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</si>
  <si>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</si>
  <si>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</si>
  <si>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</si>
  <si>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</si>
  <si>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</si>
  <si>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</si>
  <si>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</si>
  <si>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</si>
  <si>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</si>
  <si>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</si>
  <si>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</si>
  <si>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</si>
  <si>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</si>
  <si>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</si>
  <si>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</si>
  <si>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</si>
  <si>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</si>
  <si>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</si>
  <si>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</si>
  <si>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</si>
  <si>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</si>
  <si>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</si>
  <si>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</si>
  <si>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</si>
  <si>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</si>
  <si>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</si>
  <si>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</si>
  <si>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</si>
  <si>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</si>
  <si>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</si>
  <si>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</si>
  <si>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</si>
  <si>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</si>
  <si>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</si>
  <si>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</si>
  <si>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</si>
  <si>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</si>
  <si>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</si>
  <si>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</si>
  <si>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</si>
  <si>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</si>
  <si>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</si>
  <si>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</si>
  <si>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</si>
  <si>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</si>
  <si>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</si>
  <si>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</si>
  <si>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</si>
  <si>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</si>
  <si>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</si>
  <si>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</si>
  <si>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</si>
  <si>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</si>
  <si>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</si>
  <si>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</si>
  <si>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</si>
  <si>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</si>
  <si>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</si>
  <si>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</si>
  <si>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</si>
  <si>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</si>
  <si>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</si>
  <si>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</si>
  <si>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</si>
  <si>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</si>
  <si>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</si>
  <si>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</si>
  <si>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</si>
  <si>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</si>
  <si>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</si>
  <si>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</si>
  <si>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</si>
  <si>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</si>
  <si>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</si>
  <si>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</si>
  <si>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</si>
  <si>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</si>
  <si>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</si>
  <si>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</si>
  <si>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</si>
  <si>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</si>
  <si>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</si>
  <si>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</si>
  <si>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</si>
  <si>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</si>
  <si>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</si>
  <si>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</si>
  <si>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</si>
  <si>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</si>
  <si>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</si>
  <si>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</si>
  <si>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</si>
  <si>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</si>
  <si>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</si>
  <si>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</si>
  <si>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</si>
  <si>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</si>
  <si>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</si>
  <si>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</si>
  <si>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</si>
  <si>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</si>
  <si>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</si>
  <si>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</si>
  <si>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</si>
  <si>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</si>
  <si>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</si>
  <si>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</si>
  <si>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</si>
  <si>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</si>
  <si>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</si>
  <si>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</si>
  <si>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</si>
  <si>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</si>
  <si>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</si>
  <si>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</si>
  <si>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</si>
  <si>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</si>
  <si>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</si>
  <si>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</si>
  <si>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</si>
  <si>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</si>
  <si>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</si>
  <si>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</si>
  <si>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</si>
  <si>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</si>
  <si>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</si>
  <si>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</si>
  <si>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</si>
  <si>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</si>
  <si>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</si>
  <si>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</si>
  <si>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</si>
  <si>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</si>
  <si>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</si>
  <si>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</si>
  <si>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</si>
  <si>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</si>
  <si>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</si>
  <si>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</si>
  <si>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</si>
  <si>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</si>
  <si>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</si>
  <si>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</si>
  <si>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</si>
  <si>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</si>
  <si>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</si>
  <si>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</si>
  <si>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</si>
  <si>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</si>
  <si>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</si>
  <si>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</si>
  <si>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</si>
  <si>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</si>
  <si>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</si>
  <si>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</si>
  <si>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</si>
  <si>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</si>
  <si>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</si>
  <si>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</si>
  <si>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</si>
  <si>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</si>
  <si>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</si>
  <si>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</si>
  <si>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</si>
  <si>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</si>
  <si>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</si>
  <si>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</si>
  <si>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</si>
  <si>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</si>
  <si>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</si>
  <si>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</si>
  <si>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</si>
  <si>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</si>
  <si>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</si>
  <si>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</si>
  <si>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</si>
  <si>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</si>
  <si>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</si>
  <si>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</si>
  <si>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</si>
  <si>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</si>
  <si>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</si>
  <si>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</si>
  <si>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</si>
  <si>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</si>
  <si>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</si>
  <si>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</si>
  <si>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</si>
  <si>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</si>
  <si>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</si>
  <si>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</si>
  <si>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</si>
  <si>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</si>
  <si>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</si>
  <si>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</si>
  <si>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</si>
  <si>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</si>
  <si>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</si>
  <si>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</si>
  <si>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</si>
  <si>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</si>
  <si>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</si>
  <si>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</si>
  <si>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</si>
  <si>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</si>
  <si>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</si>
  <si>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</si>
  <si>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</si>
  <si>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</si>
  <si>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</si>
  <si>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</si>
  <si>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</si>
  <si>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</si>
  <si>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</si>
  <si>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</si>
  <si>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</si>
  <si>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</si>
  <si>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</si>
  <si>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</si>
  <si>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</si>
  <si>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</si>
  <si>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</si>
  <si>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</si>
  <si>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</si>
  <si>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</si>
  <si>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</si>
  <si>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</si>
  <si>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</si>
  <si>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</si>
  <si>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</si>
  <si>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</si>
  <si>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</si>
  <si>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</si>
  <si>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</si>
  <si>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</si>
  <si>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</si>
  <si>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</si>
  <si>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</si>
  <si>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</si>
  <si>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</si>
  <si>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</si>
  <si>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</si>
  <si>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</si>
  <si>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</si>
  <si>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</si>
  <si>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</si>
  <si>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</si>
  <si>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</si>
  <si>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</si>
  <si>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</si>
  <si>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</si>
  <si>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</si>
  <si>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</si>
  <si>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</si>
  <si>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</si>
  <si>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</si>
  <si>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</si>
  <si>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</si>
  <si>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</si>
  <si>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</si>
  <si>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</si>
  <si>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</si>
  <si>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</si>
  <si>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</si>
  <si>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</si>
  <si>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</si>
  <si>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</si>
  <si>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</si>
  <si>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</si>
  <si>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</si>
  <si>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</si>
  <si>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</si>
  <si>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</si>
  <si>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</si>
  <si>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</si>
  <si>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</si>
  <si>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</si>
  <si>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</si>
  <si>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</si>
  <si>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</si>
  <si>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</si>
  <si>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</si>
  <si>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</si>
  <si>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</si>
  <si>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</si>
  <si>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</si>
  <si>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</si>
  <si>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</si>
  <si>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</si>
  <si>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</si>
  <si>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</si>
  <si>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</si>
  <si>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</si>
  <si>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</si>
  <si>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</si>
  <si>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</si>
  <si>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</si>
  <si>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</si>
  <si>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</si>
  <si>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</si>
  <si>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</si>
  <si>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</si>
  <si>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</si>
  <si>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</si>
  <si>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</si>
  <si>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</si>
  <si>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</si>
  <si>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</si>
  <si>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</si>
  <si>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</si>
  <si>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</si>
  <si>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</si>
  <si>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</si>
  <si>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</si>
  <si>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</si>
  <si>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</si>
  <si>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</si>
  <si>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</si>
  <si>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</si>
  <si>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</si>
  <si>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</si>
  <si>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</si>
  <si>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</si>
  <si>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</si>
  <si>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</si>
  <si>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</si>
  <si>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</si>
  <si>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</si>
  <si>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</si>
  <si>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</si>
  <si>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</si>
  <si>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</si>
  <si>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</si>
  <si>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</si>
  <si>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</si>
  <si>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</si>
  <si>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</si>
  <si>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</si>
  <si>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</si>
  <si>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</si>
  <si>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</si>
  <si>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</si>
  <si>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</si>
  <si>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</si>
  <si>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</si>
  <si>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</si>
  <si>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</si>
  <si>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</si>
  <si>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</si>
  <si>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</si>
  <si>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</si>
  <si>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</si>
  <si>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</si>
  <si>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</si>
  <si>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</si>
  <si>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</si>
  <si>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</si>
  <si>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</si>
  <si>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</si>
  <si>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</si>
  <si>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</si>
  <si>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</si>
  <si>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</si>
  <si>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</si>
  <si>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</si>
  <si>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</si>
  <si>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</si>
  <si>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</si>
  <si>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</si>
  <si>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</si>
  <si>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</si>
  <si>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</si>
  <si>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</si>
  <si>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</si>
  <si>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</si>
  <si>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</si>
  <si>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</si>
  <si>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</si>
  <si>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</si>
  <si>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</si>
  <si>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</si>
  <si>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</si>
  <si>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</si>
  <si>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</si>
  <si>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</si>
  <si>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</si>
  <si>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</si>
  <si>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</si>
  <si>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</si>
  <si>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</si>
  <si>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</si>
  <si>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</si>
  <si>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</si>
  <si>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</si>
  <si>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</si>
  <si>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</si>
  <si>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</si>
  <si>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</si>
  <si>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</si>
  <si>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</si>
  <si>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</si>
  <si>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</si>
  <si>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</si>
  <si>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</si>
  <si>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</si>
  <si>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</si>
  <si>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</si>
  <si>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</si>
  <si>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</si>
  <si>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</si>
  <si>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</si>
  <si>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</si>
  <si>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</si>
  <si>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</si>
  <si>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</si>
  <si>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</si>
  <si>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</si>
  <si>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</si>
  <si>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</si>
  <si>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</si>
  <si>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</si>
  <si>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</si>
  <si>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</si>
  <si>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</si>
  <si>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</si>
  <si>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</si>
  <si>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</si>
  <si>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</si>
  <si>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</si>
  <si>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</si>
  <si>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</si>
  <si>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</si>
  <si>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</si>
  <si>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</si>
  <si>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</si>
  <si>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</si>
  <si>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</si>
  <si>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</si>
  <si>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</si>
  <si>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</si>
  <si>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</si>
  <si>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</si>
  <si>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</si>
  <si>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</si>
  <si>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</si>
  <si>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</si>
  <si>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</si>
  <si>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</si>
  <si>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</si>
  <si>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</si>
  <si>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</si>
  <si>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</si>
  <si>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</si>
  <si>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</si>
  <si>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</si>
  <si>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</si>
  <si>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</si>
  <si>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</si>
  <si>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</si>
  <si>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</si>
  <si>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</si>
  <si>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</si>
  <si>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</si>
  <si>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</si>
  <si>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</si>
  <si>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</si>
  <si>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</si>
  <si>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</si>
  <si>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</si>
  <si>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</si>
  <si>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</si>
  <si>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</si>
  <si>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</si>
  <si>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</si>
  <si>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</si>
  <si>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</si>
  <si>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</si>
  <si>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</si>
  <si>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</si>
  <si>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</si>
  <si>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</si>
  <si>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</si>
  <si>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</si>
  <si>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</si>
  <si>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</si>
  <si>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</si>
  <si>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</si>
  <si>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</si>
  <si>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</si>
  <si>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</si>
  <si>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</si>
  <si>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</si>
  <si>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</si>
  <si>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</si>
  <si>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</si>
  <si>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</si>
  <si>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</si>
  <si>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</si>
  <si>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</si>
  <si>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</si>
  <si>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</si>
  <si>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</si>
  <si>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</si>
  <si>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</si>
  <si>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</si>
  <si>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</si>
  <si>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</si>
  <si>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</si>
  <si>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</si>
  <si>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</si>
  <si>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</si>
  <si>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</si>
  <si>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</si>
  <si>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</si>
  <si>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</si>
  <si>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</si>
  <si>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</si>
  <si>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</si>
  <si>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</si>
  <si>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</si>
  <si>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</si>
  <si>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</si>
  <si>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</si>
  <si>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</si>
  <si>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</si>
  <si>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</si>
  <si>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</si>
  <si>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</si>
  <si>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</si>
  <si>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</si>
  <si>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</si>
  <si>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</si>
  <si>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</si>
  <si>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</si>
  <si>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</si>
  <si>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</si>
  <si>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</si>
  <si>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</si>
  <si>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</si>
  <si>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</si>
  <si>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</si>
  <si>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</si>
  <si>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</si>
  <si>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</si>
  <si>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</si>
  <si>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</si>
  <si>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</si>
  <si>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</si>
  <si>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</si>
  <si>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</si>
  <si>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</si>
  <si>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</si>
  <si>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</si>
  <si>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</si>
  <si>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</si>
  <si>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</si>
  <si>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</si>
  <si>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</si>
  <si>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</si>
  <si>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</si>
  <si>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</si>
  <si>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</si>
  <si>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</si>
  <si>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</si>
  <si>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</si>
  <si>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</si>
  <si>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</si>
  <si>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</si>
  <si>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</si>
  <si>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</si>
  <si>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</si>
  <si>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</si>
  <si>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</si>
  <si>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</si>
  <si>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</si>
  <si>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</si>
  <si>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</si>
  <si>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</si>
  <si>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</si>
  <si>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</si>
  <si>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</si>
  <si>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</si>
  <si>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</si>
  <si>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</si>
  <si>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</si>
  <si>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</si>
  <si>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</si>
  <si>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</si>
  <si>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</si>
  <si>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</si>
  <si>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</si>
  <si>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</si>
  <si>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</si>
  <si>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</si>
  <si>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</si>
  <si>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</si>
  <si>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</si>
  <si>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</si>
  <si>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</si>
  <si>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</si>
  <si>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</si>
  <si>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</si>
  <si>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</si>
  <si>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</si>
  <si>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</si>
  <si>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</si>
  <si>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</si>
  <si>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</si>
  <si>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</si>
  <si>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</si>
  <si>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</si>
  <si>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</si>
  <si>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</si>
  <si>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</si>
  <si>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</si>
  <si>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</si>
  <si>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</si>
  <si>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</si>
  <si>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</si>
  <si>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</si>
  <si>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</si>
  <si>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</si>
  <si>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</si>
  <si>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</si>
  <si>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</si>
  <si>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</si>
  <si>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</si>
  <si>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</si>
  <si>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</si>
  <si>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</si>
  <si>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</si>
  <si>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</si>
  <si>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</si>
  <si>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</si>
  <si>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</si>
  <si>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</si>
  <si>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</si>
  <si>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</si>
  <si>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</si>
  <si>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</si>
  <si>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</si>
  <si>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</si>
  <si>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</si>
  <si>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</si>
  <si>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</si>
  <si>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</si>
  <si>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</si>
  <si>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</si>
  <si>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</si>
  <si>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</si>
  <si>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</si>
  <si>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</si>
  <si>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</si>
  <si>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</si>
  <si>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</si>
  <si>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</si>
  <si>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</si>
  <si>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</si>
  <si>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</si>
  <si>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</si>
  <si>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</si>
  <si>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</si>
  <si>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</si>
  <si>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</si>
  <si>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</si>
  <si>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</si>
  <si>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</si>
  <si>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</si>
  <si>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</si>
  <si>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</si>
  <si>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</si>
  <si>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</si>
  <si>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</si>
  <si>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</si>
  <si>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</si>
  <si>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</si>
  <si>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</si>
  <si>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</si>
  <si>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</si>
  <si>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</si>
  <si>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</si>
  <si>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</si>
  <si>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</si>
  <si>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</si>
  <si>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</si>
  <si>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</si>
  <si>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</si>
  <si>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</si>
  <si>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</si>
  <si>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</si>
  <si>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</si>
  <si>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</si>
  <si>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</si>
  <si>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</si>
  <si>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</si>
  <si>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</si>
  <si>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</si>
  <si>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</si>
  <si>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</si>
  <si>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</si>
  <si>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</si>
  <si>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</si>
  <si>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</si>
  <si>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</si>
  <si>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</si>
  <si>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</si>
  <si>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</si>
  <si>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</si>
  <si>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</si>
  <si>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</si>
  <si>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</si>
  <si>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</si>
  <si>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</si>
  <si>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</si>
  <si>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</si>
  <si>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</si>
  <si>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</si>
  <si>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</si>
  <si>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</si>
  <si>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</si>
  <si>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</si>
  <si>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</si>
  <si>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</si>
  <si>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</si>
  <si>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</si>
  <si>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</si>
  <si>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</si>
  <si>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</si>
  <si>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</si>
  <si>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</si>
  <si>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</si>
  <si>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</si>
  <si>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</si>
  <si>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</si>
  <si>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</si>
  <si>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</si>
  <si>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</si>
  <si>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</si>
  <si>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</si>
  <si>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</si>
  <si>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</si>
  <si>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</si>
  <si>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</si>
  <si>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</si>
  <si>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</si>
  <si>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</si>
  <si>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</si>
  <si>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</si>
  <si>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</si>
  <si>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</si>
  <si>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</si>
  <si>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</si>
  <si>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</si>
  <si>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</si>
  <si>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</si>
  <si>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</si>
  <si>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</si>
  <si>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</si>
  <si>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</si>
  <si>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</si>
  <si>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</si>
  <si>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</si>
  <si>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</si>
  <si>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</si>
  <si>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</si>
  <si>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</si>
  <si>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</si>
  <si>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</si>
  <si>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</si>
  <si>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</si>
  <si>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</si>
  <si>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</si>
  <si>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</si>
  <si>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</si>
  <si>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</si>
  <si>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</si>
  <si>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</si>
  <si>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</si>
  <si>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</si>
  <si>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</si>
  <si>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</si>
  <si>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</si>
  <si>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</si>
  <si>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</si>
  <si>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</si>
  <si>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</si>
  <si>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</si>
  <si>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</si>
  <si>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</si>
  <si>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</si>
  <si>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</si>
  <si>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</si>
  <si>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</si>
  <si>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</si>
  <si>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</si>
  <si>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</si>
  <si>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</si>
  <si>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</si>
  <si>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</si>
  <si>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</si>
  <si>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</si>
  <si>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</si>
  <si>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</si>
  <si>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</si>
  <si>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</si>
  <si>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</si>
  <si>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</si>
  <si>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</si>
  <si>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</si>
  <si>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</si>
  <si>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</si>
  <si>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</si>
  <si>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</si>
  <si>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</si>
  <si>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</si>
  <si>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</si>
  <si>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</si>
  <si>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</si>
  <si>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</si>
  <si>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</si>
  <si>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</si>
  <si>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</si>
  <si>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</si>
  <si>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</si>
  <si>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</si>
  <si>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</si>
  <si>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</si>
  <si>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</si>
  <si>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</si>
  <si>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</si>
  <si>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</si>
  <si>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</si>
  <si>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</si>
  <si>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</si>
  <si>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</si>
  <si>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</si>
  <si>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</si>
  <si>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</si>
  <si>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</si>
  <si>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</si>
  <si>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</si>
  <si>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</si>
  <si>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</si>
  <si>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</si>
  <si>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</si>
  <si>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</si>
  <si>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</si>
  <si>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</si>
  <si>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</si>
  <si>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</si>
  <si>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</si>
  <si>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</si>
  <si>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</si>
  <si>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</si>
  <si>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</si>
  <si>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</si>
  <si>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</si>
  <si>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</si>
  <si>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</si>
  <si>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</si>
  <si>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</si>
  <si>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</si>
  <si>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</si>
  <si>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</si>
  <si>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</si>
  <si>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</si>
  <si>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</si>
  <si>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</si>
  <si>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</si>
  <si>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</si>
  <si>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</si>
  <si>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</si>
  <si>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</si>
  <si>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</si>
  <si>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</si>
  <si>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</si>
  <si>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</si>
  <si>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</si>
  <si>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</si>
  <si>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</si>
  <si>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</si>
  <si>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</si>
  <si>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</si>
  <si>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</si>
  <si>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</si>
  <si>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</si>
  <si>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</si>
  <si>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</si>
  <si>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</si>
  <si>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</si>
  <si>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</si>
  <si>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</si>
  <si>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</si>
  <si>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</si>
  <si>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</si>
  <si>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</si>
  <si>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</si>
  <si>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</si>
  <si>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</si>
  <si>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</si>
  <si>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</si>
  <si>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</si>
  <si>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</si>
  <si>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</si>
  <si>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</si>
  <si>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</si>
  <si>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</si>
  <si>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</si>
  <si>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</si>
  <si>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</si>
  <si>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</si>
  <si>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</si>
  <si>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</si>
  <si>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</si>
  <si>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</si>
  <si>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</si>
  <si>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</si>
  <si>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</si>
  <si>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</si>
  <si>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</si>
  <si>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</si>
  <si>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</si>
  <si>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</si>
  <si>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</si>
  <si>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</si>
  <si>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</si>
  <si>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</si>
  <si>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</si>
  <si>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</si>
  <si>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</si>
  <si>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</si>
  <si>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</si>
  <si>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</si>
  <si>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</si>
  <si>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</si>
  <si>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</si>
  <si>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</si>
  <si>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</si>
  <si>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</si>
  <si>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</si>
  <si>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</si>
  <si>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</si>
  <si>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</si>
  <si>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</si>
  <si>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</si>
  <si>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</si>
  <si>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</si>
  <si>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</si>
  <si>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</si>
  <si>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</si>
  <si>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</si>
  <si>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</si>
  <si>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</si>
  <si>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</si>
  <si>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</si>
  <si>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</si>
  <si>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</si>
  <si>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</si>
  <si>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</si>
  <si>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</si>
  <si>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</si>
  <si>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</si>
  <si>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</si>
  <si>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</si>
  <si>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</si>
  <si>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</si>
  <si>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</si>
  <si>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</si>
  <si>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</si>
  <si>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</si>
  <si>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</si>
  <si>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</si>
  <si>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</si>
  <si>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</si>
  <si>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</si>
  <si>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</si>
  <si>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</si>
  <si>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</si>
  <si>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</si>
  <si>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</si>
  <si>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</si>
  <si>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</si>
  <si>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</si>
  <si>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</si>
  <si>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</si>
  <si>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</si>
  <si>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</si>
  <si>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</si>
  <si>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</si>
  <si>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</si>
  <si>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</si>
  <si>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</si>
  <si>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</si>
  <si>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</si>
  <si>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</si>
  <si>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</si>
  <si>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</si>
  <si>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</si>
  <si>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</si>
  <si>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</si>
  <si>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</si>
  <si>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</si>
  <si>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</si>
  <si>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</si>
  <si>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</si>
  <si>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</si>
  <si>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</si>
  <si>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</si>
  <si>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</si>
  <si>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</si>
  <si>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</si>
  <si>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</si>
  <si>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</si>
  <si>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</si>
  <si>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</si>
  <si>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</si>
  <si>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</si>
  <si>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</si>
  <si>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</si>
  <si>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</si>
  <si>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</si>
  <si>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</si>
  <si>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</si>
  <si>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</si>
  <si>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</si>
  <si>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</si>
  <si>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</si>
  <si>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</si>
  <si>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</si>
  <si>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</si>
  <si>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</si>
  <si>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</si>
  <si>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</si>
  <si>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</si>
  <si>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</si>
  <si>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</si>
  <si>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</si>
  <si>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</si>
  <si>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</si>
  <si>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</si>
  <si>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</si>
  <si>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</si>
  <si>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</si>
  <si>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</si>
  <si>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</si>
  <si>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</si>
  <si>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</si>
  <si>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</si>
  <si>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</si>
  <si>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</si>
  <si>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</si>
  <si>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</si>
  <si>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</si>
  <si>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</si>
  <si>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</si>
  <si>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</si>
  <si>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</si>
  <si>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</si>
  <si>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</si>
  <si>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</si>
  <si>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</si>
  <si>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</si>
  <si>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</si>
  <si>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</si>
  <si>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</si>
  <si>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</si>
  <si>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</si>
  <si>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</si>
  <si>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</si>
  <si>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</si>
  <si>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</si>
  <si>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</si>
  <si>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</si>
  <si>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</si>
  <si>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</si>
  <si>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</si>
  <si>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</si>
  <si>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</si>
  <si>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</si>
  <si>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</si>
  <si>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</si>
  <si>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</si>
  <si>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</si>
  <si>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</si>
  <si>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</si>
  <si>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</si>
  <si>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</si>
  <si>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</si>
  <si>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</si>
  <si>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</si>
  <si>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</si>
  <si>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</si>
  <si>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</si>
  <si>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</si>
  <si>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</si>
  <si>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</si>
  <si>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</si>
  <si>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</si>
  <si>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</si>
  <si>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</si>
  <si>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</si>
  <si>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</si>
  <si>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</si>
  <si>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</si>
  <si>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</si>
  <si>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</si>
  <si>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</si>
  <si>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</si>
  <si>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</si>
  <si>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</si>
  <si>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</si>
  <si>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</si>
  <si>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</si>
  <si>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</si>
  <si>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</si>
  <si>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</si>
  <si>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</si>
  <si>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</si>
  <si>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</si>
  <si>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</si>
  <si>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</si>
  <si>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</si>
  <si>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</si>
  <si>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</si>
  <si>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</si>
  <si>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</si>
  <si>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</si>
  <si>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</si>
  <si>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</si>
  <si>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</si>
  <si>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</si>
  <si>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</si>
  <si>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</si>
  <si>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</si>
  <si>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</si>
  <si>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</si>
  <si>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</si>
  <si>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</si>
  <si>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</si>
  <si>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</si>
  <si>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</si>
  <si>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</si>
  <si>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</si>
  <si>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</si>
  <si>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</si>
  <si>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</si>
  <si>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</si>
  <si>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</si>
  <si>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</si>
  <si>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</si>
  <si>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</si>
  <si>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</si>
  <si>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</si>
  <si>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</si>
  <si>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</si>
  <si>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</si>
  <si>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</si>
  <si>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</si>
  <si>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</si>
  <si>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</si>
  <si>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</si>
  <si>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</si>
  <si>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</si>
  <si>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</si>
  <si>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</si>
  <si>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</si>
  <si>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</si>
  <si>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</si>
  <si>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</si>
  <si>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</si>
  <si>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</si>
  <si>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</si>
  <si>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</si>
  <si>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</si>
  <si>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</si>
  <si>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</si>
  <si>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</si>
  <si>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</si>
  <si>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</si>
  <si>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</si>
  <si>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</si>
  <si>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</si>
  <si>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</si>
  <si>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</si>
  <si>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</si>
  <si>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</si>
  <si>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</si>
  <si>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</si>
  <si>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</si>
  <si>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</si>
  <si>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</si>
  <si>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</si>
  <si>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</si>
  <si>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</si>
  <si>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</si>
  <si>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</si>
  <si>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</si>
  <si>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</si>
  <si>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</si>
  <si>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</si>
  <si>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</si>
  <si>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</si>
  <si>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</si>
  <si>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</si>
  <si>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</si>
  <si>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</si>
  <si>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</si>
  <si>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</si>
  <si>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</si>
  <si>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</si>
  <si>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</si>
  <si>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</si>
  <si>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</si>
  <si>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</si>
  <si>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</si>
  <si>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</si>
  <si>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</si>
  <si>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</si>
  <si>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</si>
  <si>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</si>
  <si>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</si>
  <si>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</si>
  <si>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</si>
  <si>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</si>
  <si>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</si>
  <si>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</si>
  <si>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</si>
  <si>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</si>
  <si>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</si>
  <si>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</si>
  <si>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</si>
  <si>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</si>
  <si>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</si>
  <si>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</si>
  <si>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</si>
  <si>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</si>
  <si>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</si>
  <si>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</si>
  <si>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</si>
  <si>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</si>
  <si>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</si>
  <si>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</si>
  <si>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</si>
  <si>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</si>
  <si>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</si>
  <si>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</si>
  <si>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</si>
  <si>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</si>
  <si>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</si>
  <si>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</si>
  <si>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</si>
  <si>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</si>
  <si>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</si>
  <si>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</si>
  <si>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</si>
  <si>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</si>
  <si>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</si>
  <si>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</si>
  <si>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</si>
  <si>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</si>
  <si>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</si>
  <si>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</si>
  <si>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</si>
  <si>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</si>
  <si>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</si>
  <si>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</si>
  <si>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</si>
  <si>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</si>
  <si>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</si>
  <si>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</si>
  <si>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</si>
  <si>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</si>
  <si>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</si>
  <si>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</si>
  <si>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</si>
  <si>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</si>
  <si>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</si>
  <si>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</si>
  <si>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</si>
  <si>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</si>
  <si>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</si>
  <si>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</si>
  <si>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</si>
  <si>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</si>
  <si>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</si>
  <si>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</si>
  <si>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</si>
  <si>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</si>
  <si>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</si>
  <si>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</si>
  <si>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</si>
  <si>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</si>
  <si>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</si>
  <si>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</si>
  <si>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</si>
  <si>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</si>
  <si>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</si>
  <si>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</si>
  <si>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</si>
  <si>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</si>
  <si>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</si>
  <si>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</si>
  <si>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</si>
  <si>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</si>
  <si>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</si>
  <si>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</si>
  <si>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</si>
  <si>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</si>
  <si>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</si>
  <si>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</si>
  <si>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</si>
  <si>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</si>
  <si>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</si>
  <si>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</si>
  <si>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</si>
  <si>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</si>
  <si>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</si>
  <si>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</si>
  <si>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</si>
  <si>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</si>
  <si>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</si>
  <si>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</si>
  <si>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</si>
  <si>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</si>
  <si>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</si>
  <si>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</si>
  <si>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</si>
  <si>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</si>
  <si>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</si>
  <si>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</si>
  <si>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</si>
  <si>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</si>
  <si>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</si>
  <si>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</si>
  <si>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</si>
  <si>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</si>
  <si>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</si>
  <si>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</si>
  <si>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</si>
  <si>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</si>
  <si>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</si>
  <si>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</si>
  <si>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</si>
  <si>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</si>
  <si>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</si>
  <si>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</si>
  <si>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</si>
  <si>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</si>
  <si>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</si>
  <si>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</si>
  <si>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</si>
  <si>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</si>
  <si>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</si>
  <si>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</si>
  <si>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</si>
  <si>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</si>
  <si>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</si>
  <si>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</si>
  <si>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</si>
  <si>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</si>
  <si>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</si>
  <si>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</si>
  <si>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</si>
  <si>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</si>
  <si>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</si>
  <si>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</si>
  <si>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</si>
  <si>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</si>
  <si>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</si>
  <si>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</si>
  <si>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</si>
  <si>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</si>
  <si>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</si>
  <si>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</si>
  <si>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</si>
  <si>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</si>
  <si>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</si>
  <si>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</si>
  <si>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</si>
  <si>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</si>
  <si>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</si>
  <si>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</si>
  <si>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</si>
  <si>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</si>
  <si>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</si>
  <si>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</si>
  <si>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</si>
  <si>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</si>
  <si>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</si>
  <si>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</si>
  <si>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</si>
  <si>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</si>
  <si>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</si>
  <si>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</si>
  <si>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</si>
  <si>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</si>
  <si>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</si>
  <si>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</si>
  <si>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</si>
  <si>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</si>
  <si>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</si>
  <si>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</si>
  <si>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</si>
  <si>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</si>
  <si>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</si>
  <si>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</si>
  <si>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</si>
  <si>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</si>
  <si>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</si>
  <si>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</si>
  <si>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</si>
  <si>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</si>
  <si>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</si>
  <si>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</si>
  <si>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</si>
  <si>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</si>
  <si>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</si>
  <si>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</si>
  <si>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</si>
  <si>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</si>
  <si>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</si>
  <si>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</si>
  <si>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</si>
  <si>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</si>
  <si>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</si>
  <si>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</si>
  <si>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</si>
  <si>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</si>
  <si>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</si>
  <si>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</si>
  <si>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</si>
  <si>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</si>
  <si>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</si>
  <si>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</si>
  <si>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</si>
  <si>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</si>
  <si>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</si>
  <si>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</si>
  <si>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</si>
  <si>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</si>
  <si>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</si>
  <si>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</si>
  <si>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</si>
  <si>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</si>
  <si>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</si>
  <si>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</si>
  <si>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</si>
  <si>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</si>
  <si>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</si>
  <si>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</si>
  <si>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</si>
  <si>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</si>
  <si>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</si>
  <si>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</si>
  <si>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</si>
  <si>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</si>
  <si>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</si>
  <si>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</si>
  <si>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</si>
  <si>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</si>
  <si>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</si>
  <si>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</si>
  <si>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</si>
  <si>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</si>
  <si>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</si>
  <si>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</si>
  <si>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</si>
  <si>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</si>
  <si>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</si>
  <si>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</si>
  <si>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</si>
  <si>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</si>
  <si>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</si>
  <si>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</si>
  <si>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</si>
  <si>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</si>
  <si>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</si>
  <si>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</si>
  <si>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</si>
  <si>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</si>
  <si>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</si>
  <si>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</si>
  <si>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</si>
  <si>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</si>
  <si>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</si>
  <si>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</si>
  <si>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</si>
  <si>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</si>
  <si>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</si>
  <si>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</si>
  <si>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</si>
  <si>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</si>
  <si>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</si>
  <si>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</si>
  <si>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</si>
  <si>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</si>
  <si>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</si>
  <si>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</si>
  <si>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</si>
  <si>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</si>
  <si>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</si>
  <si>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</si>
  <si>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</si>
  <si>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</si>
  <si>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</si>
  <si>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</si>
  <si>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</si>
  <si>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</si>
  <si>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</si>
  <si>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</si>
  <si>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</si>
  <si>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</si>
  <si>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</si>
  <si>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</si>
  <si>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</si>
  <si>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</si>
  <si>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</si>
  <si>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</si>
  <si>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</si>
  <si>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</si>
  <si>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</si>
  <si>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</si>
  <si>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</si>
  <si>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</si>
  <si>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</si>
  <si>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</si>
  <si>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</si>
  <si>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</si>
  <si>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</si>
  <si>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</si>
  <si>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</si>
  <si>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</si>
  <si>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</si>
  <si>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</si>
  <si>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</si>
  <si>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</si>
  <si>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</si>
  <si>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</si>
  <si>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</si>
  <si>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</si>
  <si>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</si>
  <si>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</si>
  <si>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</si>
  <si>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</si>
  <si>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</si>
  <si>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</si>
  <si>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</si>
  <si>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</si>
  <si>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</si>
  <si>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</si>
  <si>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</si>
  <si>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</si>
  <si>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</si>
  <si>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</si>
  <si>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</si>
  <si>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</si>
  <si>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</si>
  <si>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</si>
  <si>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</si>
  <si>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</si>
  <si>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</si>
  <si>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</si>
  <si>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</si>
  <si>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</si>
  <si>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</si>
  <si>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</si>
  <si>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</si>
  <si>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</si>
  <si>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</si>
  <si>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</si>
  <si>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</si>
  <si>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</si>
  <si>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</si>
  <si>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</si>
  <si>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</si>
  <si>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</si>
  <si>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</si>
  <si>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</si>
  <si>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</si>
  <si>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</si>
  <si>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</si>
  <si>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</si>
  <si>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</si>
  <si>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</si>
  <si>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</si>
  <si>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</si>
  <si>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</si>
  <si>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</si>
  <si>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</si>
  <si>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</si>
  <si>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</si>
  <si>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</si>
  <si>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</si>
  <si>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</si>
  <si>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</si>
  <si>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</si>
  <si>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</si>
  <si>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</si>
  <si>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</si>
  <si>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</si>
  <si>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</si>
  <si>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</si>
  <si>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</si>
  <si>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</si>
  <si>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</si>
  <si>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</si>
  <si>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</si>
  <si>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</si>
  <si>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</si>
  <si>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</si>
  <si>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</si>
  <si>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</si>
  <si>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</si>
  <si>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</si>
  <si>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</si>
  <si>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</si>
  <si>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</si>
  <si>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</si>
  <si>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</si>
  <si>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</si>
  <si>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</si>
  <si>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</si>
  <si>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</si>
  <si>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</si>
  <si>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</si>
  <si>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</si>
  <si>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</si>
  <si>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</si>
  <si>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</si>
  <si>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</si>
  <si>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</si>
  <si>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</si>
  <si>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</si>
  <si>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</si>
  <si>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</si>
  <si>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</si>
  <si>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</si>
  <si>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</si>
  <si>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</si>
  <si>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</si>
  <si>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</si>
  <si>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</si>
  <si>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</si>
  <si>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</si>
  <si>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</si>
  <si>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</si>
  <si>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</si>
  <si>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</si>
  <si>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</si>
  <si>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</si>
  <si>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</si>
  <si>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</si>
  <si>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</si>
  <si>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</si>
  <si>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</si>
  <si>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</si>
  <si>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</si>
  <si>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</si>
  <si>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</si>
  <si>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</si>
  <si>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</si>
  <si>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</si>
  <si>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</si>
  <si>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</si>
  <si>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</si>
  <si>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</si>
  <si>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</si>
  <si>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</si>
  <si>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</si>
  <si>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</si>
  <si>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</si>
  <si>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</si>
  <si>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</si>
  <si>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</si>
  <si>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</si>
  <si>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</si>
  <si>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</si>
  <si>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</si>
  <si>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</si>
  <si>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</si>
  <si>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</si>
  <si>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</si>
  <si>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</si>
  <si>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</si>
  <si>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</si>
  <si>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</si>
  <si>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</si>
  <si>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</si>
  <si>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</si>
  <si>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</si>
  <si>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</si>
  <si>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</si>
  <si>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</si>
  <si>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</si>
  <si>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</si>
  <si>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</si>
  <si>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</si>
  <si>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</si>
  <si>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</si>
  <si>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</si>
  <si>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</si>
  <si>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</si>
  <si>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</si>
  <si>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</si>
  <si>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</si>
  <si>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</si>
  <si>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</si>
  <si>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</si>
  <si>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</si>
  <si>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</si>
  <si>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</si>
  <si>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</si>
  <si>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</si>
  <si>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</si>
  <si>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</si>
  <si>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</si>
  <si>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</si>
  <si>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</si>
  <si>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</si>
  <si>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</si>
  <si>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</si>
  <si>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</si>
  <si>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</si>
  <si>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</si>
  <si>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</si>
  <si>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</si>
  <si>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</si>
  <si>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</si>
  <si>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</si>
  <si>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</si>
  <si>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</si>
  <si>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</si>
  <si>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</si>
  <si>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</si>
  <si>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</si>
  <si>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</si>
  <si>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</si>
  <si>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</si>
  <si>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</si>
  <si>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</si>
  <si>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</si>
  <si>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</si>
  <si>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</si>
  <si>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</si>
  <si>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</si>
  <si>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</si>
  <si>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</si>
  <si>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</si>
  <si>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</si>
  <si>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</si>
  <si>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</si>
  <si>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</si>
  <si>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</si>
  <si>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</si>
  <si>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</si>
  <si>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</si>
  <si>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</si>
  <si>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</si>
  <si>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</si>
  <si>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</si>
  <si>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</si>
  <si>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</si>
  <si>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</si>
  <si>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</si>
  <si>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</si>
  <si>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</si>
  <si>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</si>
  <si>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</si>
  <si>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</si>
  <si>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</si>
  <si>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</si>
  <si>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</si>
  <si>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</si>
  <si>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</si>
  <si>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</si>
  <si>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</si>
  <si>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</si>
  <si>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</si>
  <si>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</si>
  <si>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</si>
  <si>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</si>
  <si>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</si>
  <si>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</si>
  <si>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</si>
  <si>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</si>
  <si>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</si>
  <si>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</si>
  <si>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</si>
  <si>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</si>
  <si>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</si>
  <si>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</si>
  <si>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</si>
  <si>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</si>
  <si>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</si>
  <si>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</si>
  <si>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</si>
  <si>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</si>
  <si>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</si>
  <si>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</si>
  <si>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</si>
  <si>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</si>
  <si>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</si>
  <si>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</si>
  <si>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</si>
  <si>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</si>
  <si>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</si>
  <si>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</si>
  <si>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</si>
  <si>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</si>
  <si>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</si>
  <si>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</si>
  <si>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</si>
  <si>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</si>
  <si>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</si>
  <si>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</si>
  <si>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</si>
  <si>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</si>
  <si>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</si>
  <si>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</si>
  <si>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</si>
  <si>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</si>
  <si>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</si>
  <si>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</si>
  <si>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</si>
  <si>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</si>
  <si>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</si>
  <si>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</si>
  <si>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</si>
  <si>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</si>
  <si>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</si>
  <si>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</si>
  <si>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</si>
  <si>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</si>
  <si>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</si>
  <si>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</si>
  <si>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</si>
  <si>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</si>
  <si>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</si>
  <si>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</si>
  <si>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</si>
  <si>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</si>
  <si>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</si>
  <si>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</si>
  <si>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</si>
  <si>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</si>
  <si>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</si>
  <si>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</si>
  <si>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</si>
  <si>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</si>
  <si>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</si>
  <si>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</si>
  <si>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</si>
  <si>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</si>
  <si>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</si>
  <si>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</si>
  <si>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</si>
  <si>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</si>
  <si>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</si>
  <si>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</si>
  <si>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</si>
  <si>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</si>
  <si>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</si>
  <si>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</si>
  <si>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</si>
  <si>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</si>
  <si>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</si>
  <si>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</si>
  <si>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</si>
  <si>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</si>
  <si>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</si>
  <si>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</si>
  <si>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</si>
  <si>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</si>
  <si>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</si>
  <si>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</si>
  <si>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</si>
  <si>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</si>
  <si>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</si>
  <si>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</si>
  <si>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</si>
  <si>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</si>
  <si>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</si>
  <si>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</si>
  <si>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</si>
  <si>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</si>
  <si>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</si>
  <si>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</si>
  <si>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</si>
  <si>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</si>
  <si>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</si>
  <si>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</si>
  <si>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</si>
  <si>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</si>
  <si>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</si>
  <si>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</si>
  <si>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</si>
  <si>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</si>
  <si>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</si>
  <si>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</si>
  <si>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</si>
  <si>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</si>
  <si>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</si>
  <si>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</si>
  <si>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</si>
  <si>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</si>
  <si>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</si>
  <si>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</si>
  <si>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</si>
  <si>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</si>
  <si>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</si>
  <si>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</si>
  <si>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</si>
  <si>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</si>
  <si>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</si>
  <si>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</si>
  <si>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</si>
  <si>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</si>
  <si>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</si>
  <si>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</si>
  <si>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</si>
  <si>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</si>
  <si>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</si>
  <si>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</si>
  <si>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</si>
  <si>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</si>
  <si>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</si>
  <si>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</si>
  <si>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</si>
  <si>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</si>
  <si>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</si>
  <si>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</si>
  <si>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</si>
  <si>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</si>
  <si>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</si>
  <si>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</si>
  <si>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</si>
  <si>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</si>
  <si>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</si>
  <si>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</si>
  <si>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</si>
  <si>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</si>
  <si>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</si>
  <si>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</si>
  <si>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</si>
  <si>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</si>
  <si>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</si>
  <si>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</si>
  <si>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</si>
  <si>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</si>
  <si>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</si>
  <si>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</si>
  <si>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</si>
  <si>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</si>
  <si>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</si>
  <si>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</si>
  <si>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</si>
  <si>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</si>
  <si>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</si>
  <si>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</si>
  <si>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</si>
  <si>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</si>
  <si>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</si>
  <si>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</si>
  <si>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</si>
  <si>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</si>
  <si>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</si>
  <si>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</si>
  <si>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</si>
  <si>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</si>
  <si>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</si>
  <si>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</si>
  <si>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</si>
  <si>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</si>
  <si>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</si>
  <si>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</si>
  <si>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</si>
  <si>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</si>
  <si>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</si>
  <si>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</si>
  <si>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</si>
  <si>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</si>
  <si>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</si>
  <si>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</si>
  <si>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</si>
  <si>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</si>
  <si>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</si>
  <si>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</si>
  <si>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</si>
  <si>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</si>
  <si>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</si>
  <si>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</si>
  <si>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</si>
  <si>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</si>
  <si>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</si>
  <si>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</si>
  <si>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</si>
  <si>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</si>
  <si>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</si>
  <si>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</si>
  <si>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</si>
  <si>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</si>
  <si>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</si>
  <si>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</si>
  <si>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</si>
  <si>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</si>
  <si>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</si>
  <si>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</si>
  <si>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</si>
  <si>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</si>
  <si>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</si>
  <si>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</si>
  <si>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</si>
  <si>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</si>
  <si>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</si>
  <si>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</si>
  <si>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</si>
  <si>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</si>
  <si>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</si>
  <si>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</si>
  <si>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</si>
  <si>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</si>
  <si>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</si>
  <si>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</si>
  <si>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</si>
  <si>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</si>
  <si>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</si>
  <si>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</si>
  <si>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</si>
  <si>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</si>
  <si>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</si>
  <si>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</si>
  <si>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</si>
  <si>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</si>
  <si>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</si>
  <si>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</si>
  <si>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</si>
  <si>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</si>
  <si>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</si>
  <si>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</si>
  <si>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</si>
  <si>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</si>
  <si>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</si>
  <si>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</si>
  <si>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</si>
  <si>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</si>
  <si>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</si>
  <si>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</si>
  <si>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</si>
  <si>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</si>
  <si>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</si>
  <si>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</si>
  <si>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</si>
  <si>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</si>
  <si>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</si>
  <si>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</si>
  <si>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</si>
  <si>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</si>
  <si>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</si>
  <si>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</si>
  <si>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</si>
  <si>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</si>
  <si>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</si>
  <si>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</si>
  <si>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</si>
  <si>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</si>
  <si>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</si>
  <si>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</si>
  <si>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</si>
  <si>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</si>
  <si>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</si>
  <si>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</si>
  <si>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</si>
  <si>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</si>
  <si>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</si>
  <si>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</si>
  <si>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</si>
  <si>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</si>
  <si>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</si>
  <si>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</si>
  <si>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</si>
  <si>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</si>
  <si>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</si>
  <si>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</si>
  <si>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</si>
  <si>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</si>
  <si>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</si>
  <si>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</si>
  <si>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</si>
  <si>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</si>
  <si>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</si>
  <si>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</si>
  <si>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</si>
  <si>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</si>
  <si>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</si>
  <si>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</si>
  <si>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</si>
  <si>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</si>
  <si>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</si>
  <si>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</si>
  <si>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</si>
  <si>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</si>
  <si>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</si>
  <si>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</si>
  <si>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</si>
  <si>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</si>
  <si>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</si>
  <si>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</si>
  <si>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</si>
  <si>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</si>
  <si>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</si>
  <si>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</si>
  <si>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</si>
  <si>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</si>
  <si>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</si>
  <si>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</si>
  <si>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</si>
  <si>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</si>
  <si>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</si>
  <si>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</si>
  <si>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</si>
  <si>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</si>
  <si>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</si>
  <si>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</si>
  <si>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</si>
  <si>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</si>
  <si>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</si>
  <si>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</si>
  <si>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</si>
  <si>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</si>
  <si>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</si>
  <si>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</si>
  <si>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</si>
  <si>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</si>
  <si>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</si>
  <si>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</si>
  <si>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</si>
  <si>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</si>
  <si>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</si>
  <si>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</si>
  <si>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</si>
  <si>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</si>
  <si>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</si>
  <si>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</si>
  <si>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</si>
  <si>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</si>
  <si>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</si>
  <si>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</si>
  <si>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</si>
  <si>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</si>
  <si>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</si>
  <si>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</si>
  <si>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</si>
  <si>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</si>
  <si>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</si>
  <si>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</si>
  <si>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</si>
  <si>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</si>
  <si>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</si>
  <si>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</si>
  <si>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</si>
  <si>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</si>
  <si>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</si>
  <si>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</si>
  <si>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</si>
  <si>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</si>
  <si>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</si>
  <si>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</si>
  <si>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</si>
  <si>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</si>
  <si>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</si>
  <si>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</si>
  <si>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</si>
  <si>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</si>
  <si>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</si>
  <si>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</si>
  <si>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</si>
  <si>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</si>
  <si>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</si>
  <si>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</si>
  <si>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</si>
  <si>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</si>
  <si>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</si>
  <si>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</si>
  <si>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</si>
  <si>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</si>
  <si>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</si>
  <si>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</si>
  <si>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</si>
  <si>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</si>
  <si>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</si>
  <si>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</si>
  <si>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</si>
  <si>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</si>
  <si>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</si>
  <si>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</si>
  <si>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</si>
  <si>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</si>
  <si>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</si>
  <si>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</si>
  <si>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</si>
  <si>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</si>
  <si>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</si>
  <si>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</si>
  <si>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</si>
  <si>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</si>
  <si>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</si>
  <si>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</si>
  <si>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</si>
  <si>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</si>
  <si>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</si>
  <si>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</si>
  <si>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</si>
  <si>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</si>
  <si>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</si>
  <si>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</si>
  <si>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</si>
  <si>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</si>
  <si>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</si>
  <si>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</si>
  <si>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</si>
  <si>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</si>
  <si>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</si>
  <si>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</si>
  <si>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</si>
  <si>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</si>
  <si>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</si>
  <si>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</si>
  <si>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</si>
  <si>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</si>
  <si>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</si>
  <si>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</si>
  <si>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</si>
  <si>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</si>
  <si>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</si>
  <si>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</si>
  <si>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</si>
  <si>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</si>
  <si>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</si>
  <si>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</si>
  <si>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</si>
  <si>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</si>
  <si>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</si>
  <si>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</si>
  <si>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</si>
  <si>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</si>
  <si>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</si>
  <si>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</si>
  <si>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</si>
  <si>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</si>
  <si>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</si>
  <si>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</si>
  <si>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</si>
  <si>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</si>
  <si>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</si>
  <si>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</si>
  <si>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</si>
  <si>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</si>
  <si>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</si>
  <si>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</si>
  <si>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</si>
  <si>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</si>
  <si>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</si>
  <si>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</si>
  <si>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</si>
  <si>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</si>
  <si>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</si>
  <si>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</si>
  <si>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</si>
  <si>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</si>
  <si>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</si>
  <si>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</si>
  <si>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</si>
  <si>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</si>
  <si>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</si>
  <si>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</si>
  <si>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</si>
  <si>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</si>
  <si>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</si>
  <si>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</si>
  <si>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</si>
  <si>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</si>
  <si>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</si>
  <si>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</si>
  <si>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</si>
  <si>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</si>
  <si>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</si>
  <si>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</si>
  <si>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</si>
  <si>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</si>
  <si>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</si>
  <si>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</si>
  <si>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</si>
  <si>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</si>
  <si>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</si>
  <si>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</si>
  <si>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</si>
  <si>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</si>
  <si>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</si>
  <si>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</si>
  <si>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</si>
  <si>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</si>
  <si>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</si>
  <si>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</si>
  <si>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</si>
  <si>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</si>
  <si>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</si>
  <si>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</si>
  <si>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</si>
  <si>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</si>
  <si>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</si>
  <si>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</si>
  <si>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</si>
  <si>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</si>
  <si>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</si>
  <si>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</si>
  <si>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</si>
  <si>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</si>
  <si>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</si>
  <si>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</si>
  <si>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</si>
  <si>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</si>
  <si>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</si>
  <si>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</si>
  <si>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</si>
  <si>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</si>
  <si>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</si>
  <si>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</si>
  <si>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</si>
  <si>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</si>
  <si>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</si>
  <si>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</si>
  <si>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</si>
  <si>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</si>
  <si>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</si>
  <si>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</si>
  <si>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</si>
  <si>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</si>
  <si>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</si>
  <si>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</si>
  <si>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</si>
  <si>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</si>
  <si>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</si>
  <si>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</si>
  <si>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</si>
  <si>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</si>
  <si>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</si>
  <si>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</si>
  <si>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</si>
  <si>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</si>
  <si>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</si>
  <si>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</si>
  <si>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</si>
  <si>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</si>
  <si>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</si>
  <si>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</si>
  <si>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</si>
  <si>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</si>
  <si>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</si>
  <si>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</si>
  <si>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</si>
  <si>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</si>
  <si>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</si>
  <si>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</si>
  <si>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</si>
  <si>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</si>
  <si>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</si>
  <si>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</si>
  <si>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</si>
  <si>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</si>
  <si>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</si>
  <si>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</si>
  <si>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</si>
  <si>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</si>
  <si>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</si>
  <si>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</si>
  <si>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</si>
  <si>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</si>
  <si>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</si>
  <si>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</si>
  <si>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</si>
  <si>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</si>
  <si>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</si>
  <si>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</si>
  <si>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</si>
  <si>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</si>
  <si>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</si>
  <si>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</si>
  <si>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</si>
  <si>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</si>
  <si>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</si>
  <si>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</si>
  <si>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</si>
  <si>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</si>
  <si>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</si>
  <si>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</si>
  <si>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</si>
  <si>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</si>
  <si>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</si>
  <si>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</si>
  <si>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</si>
  <si>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</si>
  <si>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</si>
  <si>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</si>
  <si>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</si>
  <si>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</si>
  <si>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</si>
  <si>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</si>
  <si>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</si>
  <si>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</si>
  <si>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</si>
  <si>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</si>
  <si>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</si>
  <si>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</si>
  <si>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</si>
  <si>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</si>
  <si>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</si>
  <si>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</si>
  <si>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</si>
  <si>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</si>
  <si>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</si>
  <si>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</si>
  <si>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</si>
  <si>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</si>
  <si>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</si>
  <si>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</si>
  <si>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</si>
  <si>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</si>
  <si>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</si>
  <si>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</si>
  <si>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</si>
  <si>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</si>
  <si>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</si>
  <si>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</si>
  <si>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</si>
  <si>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</si>
  <si>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</si>
  <si>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</si>
  <si>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</si>
  <si>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</si>
  <si>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</si>
  <si>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</si>
  <si>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</si>
  <si>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</si>
  <si>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</si>
  <si>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</si>
  <si>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</si>
  <si>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</si>
  <si>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</si>
  <si>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</si>
  <si>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</si>
  <si>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</si>
  <si>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</si>
  <si>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</si>
  <si>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</si>
  <si>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</si>
  <si>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</si>
  <si>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</si>
  <si>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</si>
  <si>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</si>
  <si>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</si>
  <si>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</si>
  <si>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</si>
  <si>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</si>
  <si>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</si>
  <si>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</si>
  <si>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</si>
  <si>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</si>
  <si>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</si>
  <si>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</si>
  <si>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</si>
  <si>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</si>
  <si>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</si>
  <si>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</si>
  <si>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</si>
  <si>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</si>
  <si>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</si>
  <si>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</si>
  <si>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</si>
  <si>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</si>
  <si>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</si>
  <si>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</si>
  <si>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</si>
  <si>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</si>
  <si>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</si>
  <si>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</si>
  <si>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</si>
  <si>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</si>
  <si>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</si>
  <si>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</si>
  <si>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</si>
  <si>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</si>
  <si>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</si>
  <si>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</si>
  <si>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</si>
  <si>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</si>
  <si>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</si>
  <si>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</si>
  <si>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</si>
  <si>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</si>
  <si>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</si>
  <si>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</si>
  <si>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</si>
  <si>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</si>
  <si>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</si>
  <si>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</si>
  <si>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</si>
  <si>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</si>
  <si>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</si>
  <si>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</si>
  <si>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</si>
  <si>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</si>
  <si>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</si>
  <si>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</si>
  <si>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</si>
  <si>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</si>
  <si>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</si>
  <si>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</si>
  <si>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</si>
  <si>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</si>
  <si>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</si>
  <si>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</si>
  <si>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</si>
  <si>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</si>
  <si>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</si>
  <si>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</si>
  <si>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</si>
  <si>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</si>
  <si>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</si>
  <si>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</si>
  <si>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</si>
  <si>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</si>
  <si>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</si>
  <si>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</si>
  <si>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</si>
  <si>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</si>
  <si>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</si>
  <si>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</si>
  <si>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</si>
  <si>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</si>
  <si>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</si>
  <si>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</si>
  <si>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</si>
  <si>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</si>
  <si>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</si>
  <si>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</si>
  <si>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</si>
  <si>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</si>
  <si>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</si>
  <si>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</si>
  <si>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</si>
  <si>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</si>
  <si>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</si>
  <si>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</si>
  <si>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</si>
  <si>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</si>
  <si>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</si>
  <si>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</si>
  <si>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</si>
  <si>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</si>
  <si>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</si>
  <si>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</si>
  <si>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</si>
  <si>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</si>
  <si>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</si>
  <si>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</si>
  <si>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</si>
  <si>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</si>
  <si>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</si>
  <si>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</si>
  <si>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</si>
  <si>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</si>
  <si>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</si>
  <si>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</si>
  <si>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</si>
  <si>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</si>
  <si>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</si>
  <si>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</si>
  <si>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</si>
  <si>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</si>
  <si>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</si>
  <si>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</si>
  <si>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</si>
  <si>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</si>
  <si>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</si>
  <si>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</si>
  <si>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</si>
  <si>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</si>
  <si>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</si>
  <si>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</si>
  <si>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</si>
  <si>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</si>
  <si>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</si>
  <si>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</si>
  <si>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</si>
  <si>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</si>
  <si>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</si>
  <si>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</si>
  <si>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</si>
  <si>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</si>
  <si>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</si>
  <si>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</si>
  <si>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</si>
  <si>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</si>
  <si>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</si>
  <si>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</si>
  <si>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</si>
  <si>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</si>
  <si>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</si>
  <si>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</si>
  <si>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</si>
  <si>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</si>
  <si>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</si>
  <si>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</si>
  <si>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</si>
  <si>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</si>
  <si>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</si>
  <si>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</si>
  <si>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</si>
  <si>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</si>
  <si>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</si>
  <si>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</si>
  <si>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</si>
  <si>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</si>
  <si>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</si>
  <si>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</si>
  <si>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</si>
  <si>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</si>
  <si>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</si>
  <si>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</si>
  <si>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</si>
  <si>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</si>
  <si>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</si>
  <si>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</si>
  <si>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</si>
  <si>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</si>
  <si>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</si>
  <si>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</si>
  <si>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</si>
  <si>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</si>
  <si>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</si>
  <si>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</si>
  <si>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</si>
  <si>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</si>
  <si>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</si>
  <si>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</si>
  <si>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</si>
  <si>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</si>
  <si>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</si>
  <si>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</si>
  <si>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</si>
  <si>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</si>
  <si>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</si>
  <si>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</si>
  <si>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</si>
  <si>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</si>
  <si>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</si>
  <si>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</si>
  <si>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</si>
  <si>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</si>
  <si>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</si>
  <si>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</si>
  <si>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</si>
  <si>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</si>
  <si>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</si>
  <si>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</si>
  <si>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</si>
  <si>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</si>
  <si>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</si>
  <si>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</si>
  <si>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</si>
  <si>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</si>
  <si>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</si>
  <si>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</si>
  <si>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</si>
  <si>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</si>
  <si>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</si>
  <si>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</si>
  <si>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</si>
  <si>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</si>
  <si>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</si>
  <si>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</si>
  <si>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</si>
  <si>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</si>
  <si>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</si>
  <si>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</si>
  <si>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</si>
  <si>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</si>
  <si>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</si>
  <si>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</si>
  <si>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</si>
  <si>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</si>
  <si>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</si>
  <si>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</si>
  <si>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</si>
  <si>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</si>
  <si>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</si>
  <si>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</si>
  <si>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</si>
  <si>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</si>
  <si>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</si>
  <si>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</si>
  <si>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</si>
  <si>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</si>
  <si>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</si>
  <si>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</si>
  <si>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</si>
  <si>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</si>
  <si>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</si>
  <si>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</si>
  <si>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</si>
  <si>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</si>
  <si>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</si>
  <si>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</si>
  <si>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</si>
  <si>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</si>
  <si>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</si>
  <si>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</si>
  <si>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</si>
  <si>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</si>
  <si>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</si>
  <si>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</si>
  <si>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</si>
  <si>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</si>
  <si>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</si>
  <si>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</si>
  <si>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</si>
  <si>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</si>
  <si>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</si>
  <si>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</si>
  <si>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</si>
  <si>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</si>
  <si>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</si>
  <si>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</si>
  <si>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</si>
  <si>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</si>
  <si>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</si>
  <si>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</si>
  <si>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</si>
  <si>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</si>
  <si>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</si>
  <si>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</si>
  <si>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</si>
  <si>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</si>
  <si>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</si>
  <si>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</si>
  <si>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</si>
  <si>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</si>
  <si>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</si>
  <si>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</si>
  <si>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</si>
  <si>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</si>
  <si>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</si>
  <si>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</si>
  <si>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</si>
  <si>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</si>
  <si>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</si>
  <si>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</si>
  <si>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</si>
  <si>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</si>
  <si>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</si>
  <si>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</si>
  <si>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</si>
  <si>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</si>
  <si>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</si>
  <si>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</si>
  <si>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</si>
  <si>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</si>
  <si>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</si>
  <si>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</si>
  <si>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</si>
  <si>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</si>
  <si>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</si>
  <si>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</si>
  <si>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</si>
  <si>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</si>
  <si>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</si>
  <si>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</si>
  <si>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</si>
  <si>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</si>
  <si>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</si>
  <si>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</si>
  <si>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</si>
  <si>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</si>
  <si>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</si>
  <si>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</si>
  <si>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</si>
  <si>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</si>
  <si>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</si>
  <si>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</si>
  <si>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</si>
  <si>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</si>
  <si>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</si>
  <si>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</si>
  <si>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</si>
  <si>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</si>
  <si>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</si>
  <si>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</si>
  <si>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</si>
  <si>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</si>
  <si>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</si>
  <si>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</si>
  <si>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</si>
  <si>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</si>
  <si>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</si>
  <si>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</si>
  <si>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</si>
  <si>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</si>
  <si>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</si>
  <si>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</si>
  <si>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</si>
  <si>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</si>
  <si>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</si>
  <si>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</si>
  <si>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</si>
  <si>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</si>
  <si>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</si>
  <si>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</si>
  <si>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</si>
  <si>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</si>
  <si>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</si>
  <si>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</si>
  <si>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</si>
  <si>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</si>
  <si>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</si>
  <si>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</si>
  <si>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</si>
  <si>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</si>
  <si>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</si>
  <si>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</si>
  <si>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</si>
  <si>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</si>
  <si>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</si>
  <si>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</si>
  <si>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</si>
  <si>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</si>
  <si>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</si>
  <si>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</si>
  <si>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</si>
  <si>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</si>
  <si>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</si>
  <si>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</si>
  <si>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</si>
  <si>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</si>
  <si>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</si>
  <si>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</si>
  <si>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</si>
  <si>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</si>
  <si>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</si>
  <si>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</si>
  <si>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</si>
  <si>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</si>
  <si>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</si>
  <si>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</si>
  <si>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</si>
  <si>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</si>
  <si>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</si>
  <si>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</si>
  <si>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</si>
  <si>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</si>
  <si>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</si>
  <si>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</si>
  <si>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</si>
  <si>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</si>
  <si>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</si>
  <si>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</si>
  <si>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</si>
  <si>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</si>
  <si>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</si>
  <si>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</si>
  <si>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</si>
  <si>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</si>
  <si>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</si>
  <si>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</si>
  <si>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</si>
  <si>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</si>
  <si>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</si>
  <si>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</si>
  <si>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</si>
  <si>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</si>
  <si>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</si>
  <si>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</si>
  <si>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</si>
  <si>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</si>
  <si>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</si>
  <si>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</si>
  <si>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</si>
  <si>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</si>
  <si>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</si>
  <si>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</si>
  <si>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</si>
  <si>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</si>
  <si>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</si>
  <si>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</si>
  <si>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</si>
  <si>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</si>
  <si>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</si>
  <si>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</si>
  <si>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</si>
  <si>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</si>
  <si>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</si>
  <si>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</si>
  <si>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</si>
  <si>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</si>
  <si>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</si>
  <si>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</si>
  <si>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</si>
  <si>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</si>
  <si>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</si>
  <si>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</si>
  <si>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</si>
  <si>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</si>
  <si>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</si>
  <si>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</si>
  <si>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</si>
  <si>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</si>
  <si>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</si>
  <si>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</si>
  <si>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</si>
  <si>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</si>
  <si>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</si>
  <si>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</si>
  <si>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</si>
  <si>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</si>
  <si>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</si>
  <si>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</si>
  <si>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</si>
  <si>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</si>
  <si>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</si>
  <si>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</si>
  <si>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</si>
  <si>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</si>
  <si>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</si>
  <si>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</si>
  <si>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</si>
  <si>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</si>
  <si>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</si>
  <si>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</si>
  <si>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</si>
  <si>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</si>
  <si>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</si>
  <si>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</si>
  <si>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</si>
  <si>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</si>
  <si>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</si>
  <si>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</si>
  <si>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</si>
  <si>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</si>
  <si>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</si>
  <si>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</si>
  <si>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</si>
  <si>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</si>
  <si>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</si>
  <si>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</si>
  <si>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</si>
  <si>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</si>
  <si>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</si>
  <si>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</si>
  <si>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</si>
  <si>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</si>
  <si>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</si>
  <si>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</si>
  <si>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</si>
  <si>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</si>
  <si>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</si>
  <si>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</si>
  <si>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</si>
  <si>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</si>
  <si>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</si>
  <si>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</si>
  <si>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</si>
  <si>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</si>
  <si>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</si>
  <si>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</si>
  <si>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</si>
  <si>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</si>
  <si>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</si>
  <si>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</si>
  <si>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</si>
  <si>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</si>
  <si>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</si>
  <si>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</si>
  <si>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</si>
  <si>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</si>
  <si>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</si>
  <si>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</si>
  <si>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</si>
  <si>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</si>
  <si>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</si>
  <si>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</si>
  <si>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</si>
  <si>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</si>
  <si>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</si>
  <si>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</si>
  <si>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</si>
  <si>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</si>
  <si>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</si>
  <si>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</si>
  <si>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</si>
  <si>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</si>
  <si>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</si>
  <si>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</si>
  <si>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</si>
  <si>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</si>
  <si>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</si>
  <si>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</si>
  <si>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</si>
  <si>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</si>
  <si>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</si>
  <si>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</si>
  <si>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</si>
  <si>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</si>
  <si>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</si>
  <si>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</si>
  <si>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</si>
  <si>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</si>
  <si>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</si>
  <si>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</si>
  <si>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</si>
  <si>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</si>
  <si>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</si>
  <si>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</si>
  <si>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</si>
  <si>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</si>
  <si>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</si>
  <si>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</si>
  <si>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</si>
  <si>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</si>
  <si>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</si>
  <si>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</si>
  <si>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</si>
  <si>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</si>
  <si>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</si>
  <si>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</si>
  <si>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</si>
  <si>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</si>
  <si>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</si>
  <si>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</si>
  <si>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</si>
  <si>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</si>
  <si>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</si>
  <si>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</si>
  <si>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</si>
  <si>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</si>
  <si>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</si>
  <si>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</si>
  <si>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</si>
  <si>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</si>
  <si>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</si>
  <si>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</si>
  <si>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</si>
  <si>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</si>
  <si>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</si>
  <si>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</si>
  <si>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</si>
  <si>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</si>
  <si>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</si>
  <si>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</si>
  <si>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</si>
  <si>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</si>
  <si>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</si>
  <si>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</si>
  <si>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</si>
  <si>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</si>
  <si>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</si>
  <si>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</si>
  <si>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</si>
  <si>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</si>
  <si>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</si>
  <si>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</si>
  <si>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</si>
  <si>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</si>
  <si>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</si>
  <si>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</si>
  <si>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</si>
  <si>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</si>
  <si>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</si>
  <si>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</si>
  <si>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</si>
  <si>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</si>
  <si>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</si>
  <si>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</si>
  <si>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</si>
  <si>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</si>
  <si>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</si>
  <si>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</si>
  <si>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</si>
  <si>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</si>
  <si>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</si>
  <si>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</si>
  <si>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</si>
  <si>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</si>
  <si>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</si>
  <si>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</si>
  <si>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</si>
  <si>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</si>
  <si>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</si>
  <si>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 xml:space="preserve">ΕΛΑΦΡΑ ΚΥΜΑΤΩΔΗΣ </t>
  </si>
  <si>
    <t>Β</t>
  </si>
  <si>
    <t>-</t>
  </si>
  <si>
    <t>ΗΡΕΜΗ</t>
  </si>
  <si>
    <t>ΒΔ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</si>
</sst>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140625" style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147</v>
      </c>
      <c r="C5" s="9" t="s">
        <v>2738</v>
      </c>
      <c r="D5" s="15" t="str">
        <f ca="1">INDIRECT(CONCATENATE("DATA!D",TEXT(MATCH(C5,DATA!$S$1:$S$2656,0),0)))</f>
        <v>GRBW149275030101</v>
      </c>
      <c r="E5" s="15" t="str">
        <f ca="1">INDIRECT(CONCATENATE("DATA!B",TEXT(MATCH(C5,DATA!$S$1:$S$2656,0),0)))</f>
        <v>Μέσον ακτής</v>
      </c>
      <c r="F5" s="10">
        <v>42579</v>
      </c>
      <c r="G5" s="16">
        <v>0.51388888888888895</v>
      </c>
      <c r="H5" s="10">
        <v>42580</v>
      </c>
      <c r="I5" s="10">
        <v>42580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5505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36</v>
      </c>
      <c r="B6" s="8" t="s">
        <v>147</v>
      </c>
      <c r="C6" s="9" t="s">
        <v>5437</v>
      </c>
      <c r="D6" s="15" t="str">
        <f ca="1">INDIRECT(CONCATENATE("DATA!D",TEXT(MATCH(C6,DATA!$S$1:$S$2656,0),0)))</f>
        <v>GRBW149275026101</v>
      </c>
      <c r="E6" s="15" t="str">
        <f ca="1">INDIRECT(CONCATENATE("DATA!B",TEXT(MATCH(C6,DATA!$S$1:$S$2656,0),0)))</f>
        <v>Μέσον ακτής</v>
      </c>
      <c r="F6" s="10">
        <v>42579</v>
      </c>
      <c r="G6" s="16">
        <v>0.52083333333333337</v>
      </c>
      <c r="H6" s="10">
        <v>42580</v>
      </c>
      <c r="I6" s="10">
        <v>42580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5504</v>
      </c>
      <c r="R6" s="8" t="s">
        <v>5505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36</v>
      </c>
      <c r="B7" s="8" t="s">
        <v>147</v>
      </c>
      <c r="C7" s="9" t="s">
        <v>2735</v>
      </c>
      <c r="D7" s="15" t="str">
        <f ca="1">INDIRECT(CONCATENATE("DATA!D",TEXT(MATCH(C7,DATA!$S$1:$S$2656,0),0)))</f>
        <v>GRBW149275027101</v>
      </c>
      <c r="E7" s="15" t="str">
        <f ca="1">INDIRECT(CONCATENATE("DATA!B",TEXT(MATCH(C7,DATA!$S$1:$S$2656,0),0)))</f>
        <v>Μέσον ακτής</v>
      </c>
      <c r="F7" s="10">
        <v>42579</v>
      </c>
      <c r="G7" s="16">
        <v>0.53472222222222221</v>
      </c>
      <c r="H7" s="10">
        <v>42580</v>
      </c>
      <c r="I7" s="10">
        <v>42580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5505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36</v>
      </c>
      <c r="B8" s="8" t="s">
        <v>147</v>
      </c>
      <c r="C8" s="9" t="s">
        <v>2745</v>
      </c>
      <c r="D8" s="15" t="str">
        <f ca="1">INDIRECT(CONCATENATE("DATA!D",TEXT(MATCH(C8,DATA!$S$1:$S$2656,0),0)))</f>
        <v>GRBW149275028101</v>
      </c>
      <c r="E8" s="15" t="str">
        <f ca="1">INDIRECT(CONCATENATE("DATA!B",TEXT(MATCH(C8,DATA!$S$1:$S$2656,0),0)))</f>
        <v>Μέσον ακτής</v>
      </c>
      <c r="F8" s="10">
        <v>42579</v>
      </c>
      <c r="G8" s="16">
        <v>0.54166666666666663</v>
      </c>
      <c r="H8" s="10">
        <v>42580</v>
      </c>
      <c r="I8" s="10">
        <v>42580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5505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36</v>
      </c>
      <c r="B9" s="8" t="s">
        <v>147</v>
      </c>
      <c r="C9" s="9" t="s">
        <v>2732</v>
      </c>
      <c r="D9" s="15" t="str">
        <f ca="1">INDIRECT(CONCATENATE("DATA!D",TEXT(MATCH(C9,DATA!$S$1:$S$2656,0),0)))</f>
        <v>GRBW149275024101</v>
      </c>
      <c r="E9" s="15" t="str">
        <f ca="1">INDIRECT(CONCATENATE("DATA!B",TEXT(MATCH(C9,DATA!$S$1:$S$2656,0),0)))</f>
        <v>Στο βόρειο άκρο της ακτής</v>
      </c>
      <c r="F9" s="10">
        <v>42579</v>
      </c>
      <c r="G9" s="16">
        <v>0.54861111111111105</v>
      </c>
      <c r="H9" s="10">
        <v>42580</v>
      </c>
      <c r="I9" s="10">
        <v>42580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5505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36</v>
      </c>
      <c r="B10" s="8" t="s">
        <v>147</v>
      </c>
      <c r="C10" s="9" t="s">
        <v>2741</v>
      </c>
      <c r="D10" s="15" t="str">
        <f ca="1">INDIRECT(CONCATENATE("DATA!D",TEXT(MATCH(C10,DATA!$S$1:$S$2656,0),0)))</f>
        <v>GRBW149275023101</v>
      </c>
      <c r="E10" s="15" t="str">
        <f ca="1">INDIRECT(CONCATENATE("DATA!B",TEXT(MATCH(C10,DATA!$S$1:$S$2656,0),0)))</f>
        <v>250μ. από το ανατολικό άκρο της ακτής</v>
      </c>
      <c r="F10" s="10">
        <v>42579</v>
      </c>
      <c r="G10" s="16">
        <v>0.55902777777777779</v>
      </c>
      <c r="H10" s="10">
        <v>42580</v>
      </c>
      <c r="I10" s="10">
        <v>42580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5505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36</v>
      </c>
      <c r="B11" s="8" t="s">
        <v>147</v>
      </c>
      <c r="C11" s="9" t="s">
        <v>2748</v>
      </c>
      <c r="D11" s="15" t="str">
        <f ca="1">INDIRECT(CONCATENATE("DATA!D",TEXT(MATCH(C11,DATA!$S$1:$S$2656,0),0)))</f>
        <v>GRBW149275029101</v>
      </c>
      <c r="E11" s="15" t="str">
        <f ca="1">INDIRECT(CONCATENATE("DATA!B",TEXT(MATCH(C11,DATA!$S$1:$S$2656,0),0)))</f>
        <v>130 μ. από το δυτικό άκρο της ακτής</v>
      </c>
      <c r="F11" s="10">
        <v>42579</v>
      </c>
      <c r="G11" s="16">
        <v>0.5625</v>
      </c>
      <c r="H11" s="10">
        <v>42580</v>
      </c>
      <c r="I11" s="10">
        <v>42580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5505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36</v>
      </c>
      <c r="B12" s="8" t="s">
        <v>154</v>
      </c>
      <c r="C12" s="9" t="s">
        <v>979</v>
      </c>
      <c r="D12" s="15" t="str">
        <f ca="1">INDIRECT(CONCATENATE("DATA!D",TEXT(MATCH(C12,DATA!$S$1:$S$2656,0),0)))</f>
        <v>GRBW149282064101</v>
      </c>
      <c r="E12" s="15" t="str">
        <f ca="1">INDIRECT(CONCATENATE("DATA!B",TEXT(MATCH(C12,DATA!$S$1:$S$2656,0),0)))</f>
        <v>200 μ. από το ανατολικό άκρο της ακτής</v>
      </c>
      <c r="F12" s="10">
        <v>42579</v>
      </c>
      <c r="G12" s="16">
        <v>0.65902777777777777</v>
      </c>
      <c r="H12" s="10">
        <v>42580</v>
      </c>
      <c r="I12" s="10">
        <v>42580</v>
      </c>
      <c r="J12" s="11" t="s">
        <v>5503</v>
      </c>
      <c r="K12" s="11" t="s">
        <v>5503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5330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36</v>
      </c>
      <c r="B13" s="8" t="s">
        <v>154</v>
      </c>
      <c r="C13" s="9" t="s">
        <v>2816</v>
      </c>
      <c r="D13" s="15" t="str">
        <f ca="1">INDIRECT(CONCATENATE("DATA!D",TEXT(MATCH(C13,DATA!$S$1:$S$2656,0),0)))</f>
        <v>GRBW149282063101</v>
      </c>
      <c r="E13" s="15" t="str">
        <f ca="1">INDIRECT(CONCATENATE("DATA!B",TEXT(MATCH(C13,DATA!$S$1:$S$2656,0),0)))</f>
        <v>Μέσον ακτής</v>
      </c>
      <c r="F13" s="10">
        <v>42579</v>
      </c>
      <c r="G13" s="16">
        <v>0.66388888888888886</v>
      </c>
      <c r="H13" s="10">
        <v>42580</v>
      </c>
      <c r="I13" s="10">
        <v>42580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36</v>
      </c>
      <c r="B14" s="8" t="s">
        <v>154</v>
      </c>
      <c r="C14" s="9" t="s">
        <v>2821</v>
      </c>
      <c r="D14" s="15" t="str">
        <f ca="1">INDIRECT(CONCATENATE("DATA!D",TEXT(MATCH(C14,DATA!$S$1:$S$2656,0),0)))</f>
        <v>GRBW149282065101</v>
      </c>
      <c r="E14" s="15" t="str">
        <f ca="1">INDIRECT(CONCATENATE("DATA!B",TEXT(MATCH(C14,DATA!$S$1:$S$2656,0),0)))</f>
        <v>Μέσον ακτής</v>
      </c>
      <c r="F14" s="10">
        <v>42579</v>
      </c>
      <c r="G14" s="16">
        <v>0.67291666666666661</v>
      </c>
      <c r="H14" s="10">
        <v>42580</v>
      </c>
      <c r="I14" s="10">
        <v>42580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36</v>
      </c>
      <c r="B15" s="8" t="s">
        <v>154</v>
      </c>
      <c r="C15" s="9" t="s">
        <v>2824</v>
      </c>
      <c r="D15" s="15" t="str">
        <f ca="1">INDIRECT(CONCATENATE("DATA!D",TEXT(MATCH(C15,DATA!$S$1:$S$2656,0),0)))</f>
        <v>GRBW149282066101</v>
      </c>
      <c r="E15" s="15" t="str">
        <f ca="1">INDIRECT(CONCATENATE("DATA!B",TEXT(MATCH(C15,DATA!$S$1:$S$2656,0),0)))</f>
        <v>Μέσον ακτής</v>
      </c>
      <c r="F15" s="10">
        <v>42579</v>
      </c>
      <c r="G15" s="16">
        <v>0.7055555555555556</v>
      </c>
      <c r="H15" s="10">
        <v>42580</v>
      </c>
      <c r="I15" s="10">
        <v>42580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5505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36</v>
      </c>
      <c r="B16" s="8" t="s">
        <v>154</v>
      </c>
      <c r="C16" s="9" t="s">
        <v>2813</v>
      </c>
      <c r="D16" s="15" t="str">
        <f ca="1">INDIRECT(CONCATENATE("DATA!D",TEXT(MATCH(C16,DATA!$S$1:$S$2656,0),0)))</f>
        <v>GRBW149282062101</v>
      </c>
      <c r="E16" s="15" t="str">
        <f ca="1">INDIRECT(CONCATENATE("DATA!B",TEXT(MATCH(C16,DATA!$S$1:$S$2656,0),0)))</f>
        <v>Στο ανατολικό άκρο της ακτής</v>
      </c>
      <c r="F16" s="10">
        <v>42579</v>
      </c>
      <c r="G16" s="16">
        <v>0.71458333333333324</v>
      </c>
      <c r="H16" s="10">
        <v>42580</v>
      </c>
      <c r="I16" s="10">
        <v>42580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5507</v>
      </c>
      <c r="R16" s="8" t="s">
        <v>5505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36</v>
      </c>
      <c r="B17" s="8" t="s">
        <v>166</v>
      </c>
      <c r="C17" s="9" t="s">
        <v>3155</v>
      </c>
      <c r="D17" s="15" t="str">
        <f ca="1">INDIRECT(CONCATENATE("DATA!D",TEXT(MATCH(C17,DATA!$S$1:$S$2656,0),0)))</f>
        <v>GRBW149294210101</v>
      </c>
      <c r="E17" s="15" t="str">
        <f ca="1">INDIRECT(CONCATENATE("DATA!B",TEXT(MATCH(C17,DATA!$S$1:$S$2656,0),0)))</f>
        <v>200 μ. από το ΒΔ άκρο της ακτής</v>
      </c>
      <c r="F17" s="10">
        <v>42579</v>
      </c>
      <c r="G17" s="16">
        <v>0.55208333333333337</v>
      </c>
      <c r="H17" s="10">
        <v>42580</v>
      </c>
      <c r="I17" s="10">
        <v>42580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36</v>
      </c>
      <c r="B18" s="8" t="s">
        <v>166</v>
      </c>
      <c r="C18" s="9" t="s">
        <v>3158</v>
      </c>
      <c r="D18" s="15" t="str">
        <f ca="1">INDIRECT(CONCATENATE("DATA!D",TEXT(MATCH(C18,DATA!$S$1:$S$2656,0),0)))</f>
        <v>GRBW149294197101</v>
      </c>
      <c r="E18" s="15" t="str">
        <f ca="1">INDIRECT(CONCATENATE("DATA!B",TEXT(MATCH(C18,DATA!$S$1:$S$2656,0),0)))</f>
        <v>70 μ. από το ΒΔ άκρο της ακτής</v>
      </c>
      <c r="F18" s="10">
        <v>42579</v>
      </c>
      <c r="G18" s="16">
        <v>0.5625</v>
      </c>
      <c r="H18" s="10">
        <v>42580</v>
      </c>
      <c r="I18" s="10">
        <v>42580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36</v>
      </c>
      <c r="B19" s="8" t="s">
        <v>166</v>
      </c>
      <c r="C19" s="9" t="s">
        <v>3164</v>
      </c>
      <c r="D19" s="15" t="str">
        <f ca="1">INDIRECT(CONCATENATE("DATA!D",TEXT(MATCH(C19,DATA!$S$1:$S$2656,0),0)))</f>
        <v>GRBW149294196101</v>
      </c>
      <c r="E19" s="15" t="str">
        <f ca="1">INDIRECT(CONCATENATE("DATA!B",TEXT(MATCH(C19,DATA!$S$1:$S$2656,0),0)))</f>
        <v>90 μ. από το ΒΑ άκρο της ακτής</v>
      </c>
      <c r="F19" s="10">
        <v>42579</v>
      </c>
      <c r="G19" s="16">
        <v>0.57291666666666663</v>
      </c>
      <c r="H19" s="10">
        <v>42580</v>
      </c>
      <c r="I19" s="10">
        <v>42580</v>
      </c>
      <c r="J19" s="11">
        <v>83</v>
      </c>
      <c r="K19" s="11">
        <v>4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36</v>
      </c>
      <c r="B20" s="8" t="s">
        <v>166</v>
      </c>
      <c r="C20" s="9" t="s">
        <v>3161</v>
      </c>
      <c r="D20" s="15" t="str">
        <f ca="1">INDIRECT(CONCATENATE("DATA!D",TEXT(MATCH(C20,DATA!$S$1:$S$2656,0),0)))</f>
        <v>GRBW149294195101</v>
      </c>
      <c r="E20" s="15" t="str">
        <f ca="1">INDIRECT(CONCATENATE("DATA!B",TEXT(MATCH(C20,DATA!$S$1:$S$2656,0),0)))</f>
        <v>40 μ. από το ανατολικό άκρο της ακτής</v>
      </c>
      <c r="F20" s="10">
        <v>42579</v>
      </c>
      <c r="G20" s="16">
        <v>0.58680555555555558</v>
      </c>
      <c r="H20" s="10">
        <v>42580</v>
      </c>
      <c r="I20" s="10">
        <v>42580</v>
      </c>
      <c r="J20" s="11" t="s">
        <v>5503</v>
      </c>
      <c r="K20" s="11">
        <v>4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36</v>
      </c>
      <c r="B21" s="8" t="s">
        <v>165</v>
      </c>
      <c r="C21" s="9" t="s">
        <v>2726</v>
      </c>
      <c r="D21" s="15" t="str">
        <f ca="1">INDIRECT(CONCATENATE("DATA!D",TEXT(MATCH(C21,DATA!$S$1:$S$2656,0),0)))</f>
        <v>GRBW149293101101</v>
      </c>
      <c r="E21" s="15" t="str">
        <f ca="1">INDIRECT(CONCATENATE("DATA!B",TEXT(MATCH(C21,DATA!$S$1:$S$2656,0),0)))</f>
        <v>Μέσον ακτής</v>
      </c>
      <c r="F21" s="10">
        <v>42579</v>
      </c>
      <c r="G21" s="16">
        <v>0.625</v>
      </c>
      <c r="H21" s="10">
        <v>42580</v>
      </c>
      <c r="I21" s="10">
        <v>42580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36</v>
      </c>
      <c r="B22" s="8" t="s">
        <v>166</v>
      </c>
      <c r="C22" s="9" t="s">
        <v>3168</v>
      </c>
      <c r="D22" s="15" t="str">
        <f ca="1">INDIRECT(CONCATENATE("DATA!D",TEXT(MATCH(C22,DATA!$S$1:$S$2656,0),0)))</f>
        <v>GRBW149294203101</v>
      </c>
      <c r="E22" s="15" t="str">
        <f ca="1">INDIRECT(CONCATENATE("DATA!B",TEXT(MATCH(C22,DATA!$S$1:$S$2656,0),0)))</f>
        <v>Μέσον ακτής</v>
      </c>
      <c r="F22" s="10">
        <v>42579</v>
      </c>
      <c r="G22" s="16">
        <v>0.63541666666666663</v>
      </c>
      <c r="H22" s="10">
        <v>42580</v>
      </c>
      <c r="I22" s="10">
        <v>42580</v>
      </c>
      <c r="J22" s="11" t="s">
        <v>5503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36</v>
      </c>
      <c r="B23" s="8" t="s">
        <v>166</v>
      </c>
      <c r="C23" s="9" t="s">
        <v>5496</v>
      </c>
      <c r="D23" s="15" t="str">
        <f ca="1">INDIRECT(CONCATENATE("DATA!D",TEXT(MATCH(C23,DATA!$S$1:$S$2656,0),0)))</f>
        <v>GRBW149294212101</v>
      </c>
      <c r="E23" s="15" t="str">
        <f ca="1">INDIRECT(CONCATENATE("DATA!B",TEXT(MATCH(C23,DATA!$S$1:$S$2656,0),0)))</f>
        <v>55 μ. από το ανατολικό άκρο της ακτής</v>
      </c>
      <c r="F23" s="10">
        <v>42579</v>
      </c>
      <c r="G23" s="16">
        <v>0.65277777777777779</v>
      </c>
      <c r="H23" s="10">
        <v>42580</v>
      </c>
      <c r="I23" s="10">
        <v>42580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36</v>
      </c>
      <c r="B24" s="8" t="s">
        <v>166</v>
      </c>
      <c r="C24" s="9" t="s">
        <v>3194</v>
      </c>
      <c r="D24" s="15" t="str">
        <f ca="1">INDIRECT(CONCATENATE("DATA!D",TEXT(MATCH(C24,DATA!$S$1:$S$2656,0),0)))</f>
        <v>GRBW149294211101</v>
      </c>
      <c r="E24" s="15" t="str">
        <f ca="1">INDIRECT(CONCATENATE("DATA!B",TEXT(MATCH(C24,DATA!$S$1:$S$2656,0),0)))</f>
        <v>Μέσον ακτής</v>
      </c>
      <c r="F24" s="10">
        <v>42579</v>
      </c>
      <c r="G24" s="16">
        <v>0.66319444444444442</v>
      </c>
      <c r="H24" s="10">
        <v>42580</v>
      </c>
      <c r="I24" s="10">
        <v>42580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36</v>
      </c>
      <c r="B25" s="8" t="s">
        <v>166</v>
      </c>
      <c r="C25" s="9" t="s">
        <v>3171</v>
      </c>
      <c r="D25" s="15" t="str">
        <f ca="1">INDIRECT(CONCATENATE("DATA!D",TEXT(MATCH(C25,DATA!$S$1:$S$2656,0),0)))</f>
        <v>GRBW149294205101</v>
      </c>
      <c r="E25" s="15" t="str">
        <f ca="1">INDIRECT(CONCATENATE("DATA!B",TEXT(MATCH(C25,DATA!$S$1:$S$2656,0),0)))</f>
        <v>70 μ. από το ανατολικό άκρο της ακτής</v>
      </c>
      <c r="F25" s="10">
        <v>42579</v>
      </c>
      <c r="G25" s="16">
        <v>0.68055555555555547</v>
      </c>
      <c r="H25" s="10">
        <v>42580</v>
      </c>
      <c r="I25" s="10">
        <v>42580</v>
      </c>
      <c r="J25" s="11" t="s">
        <v>5503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36</v>
      </c>
      <c r="B26" s="8" t="s">
        <v>166</v>
      </c>
      <c r="C26" s="9" t="s">
        <v>3191</v>
      </c>
      <c r="D26" s="15" t="str">
        <f ca="1">INDIRECT(CONCATENATE("DATA!D",TEXT(MATCH(C26,DATA!$S$1:$S$2656,0),0)))</f>
        <v>GRBW149294201101</v>
      </c>
      <c r="E26" s="15" t="str">
        <f ca="1">INDIRECT(CONCATENATE("DATA!B",TEXT(MATCH(C26,DATA!$S$1:$S$2656,0),0)))</f>
        <v>180 μ. από το ανατολικό άκρο της ακτής</v>
      </c>
      <c r="F26" s="10">
        <v>42579</v>
      </c>
      <c r="G26" s="16">
        <v>0.69097222222222221</v>
      </c>
      <c r="H26" s="10">
        <v>42580</v>
      </c>
      <c r="I26" s="10">
        <v>42580</v>
      </c>
      <c r="J26" s="11" t="s">
        <v>5503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36</v>
      </c>
      <c r="B27" s="8" t="s">
        <v>166</v>
      </c>
      <c r="C27" s="9" t="s">
        <v>3184</v>
      </c>
      <c r="D27" s="15" t="str">
        <f ca="1">INDIRECT(CONCATENATE("DATA!D",TEXT(MATCH(C27,DATA!$S$1:$S$2656,0),0)))</f>
        <v>GRBW149294204101</v>
      </c>
      <c r="E27" s="15" t="str">
        <f ca="1">INDIRECT(CONCATENATE("DATA!B",TEXT(MATCH(C27,DATA!$S$1:$S$2656,0),0)))</f>
        <v>Μέσον ακτής</v>
      </c>
      <c r="F27" s="10">
        <v>42579</v>
      </c>
      <c r="G27" s="16">
        <v>0.70138888888888884</v>
      </c>
      <c r="H27" s="10">
        <v>42580</v>
      </c>
      <c r="I27" s="10">
        <v>42580</v>
      </c>
      <c r="J27" s="11" t="s">
        <v>5503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36</v>
      </c>
      <c r="B28" s="8" t="s">
        <v>166</v>
      </c>
      <c r="C28" s="9" t="s">
        <v>3181</v>
      </c>
      <c r="D28" s="15" t="str">
        <f ca="1">INDIRECT(CONCATENATE("DATA!D",TEXT(MATCH(C28,DATA!$S$1:$S$2656,0),0)))</f>
        <v>GRBW149294208101</v>
      </c>
      <c r="E28" s="15" t="str">
        <f ca="1">INDIRECT(CONCATENATE("DATA!B",TEXT(MATCH(C28,DATA!$S$1:$S$2656,0),0)))</f>
        <v>50 μ. από το ΝΔ άκρο της ακτής</v>
      </c>
      <c r="F28" s="10">
        <v>42579</v>
      </c>
      <c r="G28" s="16">
        <v>0.71527777777777779</v>
      </c>
      <c r="H28" s="10">
        <v>42580</v>
      </c>
      <c r="I28" s="10">
        <v>42580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36</v>
      </c>
      <c r="B29" s="8" t="s">
        <v>166</v>
      </c>
      <c r="C29" s="9" t="s">
        <v>3175</v>
      </c>
      <c r="D29" s="15" t="str">
        <f ca="1">INDIRECT(CONCATENATE("DATA!D",TEXT(MATCH(C29,DATA!$S$1:$S$2656,0),0)))</f>
        <v>GRBW149294199101</v>
      </c>
      <c r="E29" s="15" t="str">
        <f ca="1">INDIRECT(CONCATENATE("DATA!B",TEXT(MATCH(C29,DATA!$S$1:$S$2656,0),0)))</f>
        <v>Στο βόρειο άκρο της ακτής</v>
      </c>
      <c r="F29" s="10">
        <v>42579</v>
      </c>
      <c r="G29" s="16">
        <v>0.72222222222222221</v>
      </c>
      <c r="H29" s="10">
        <v>42580</v>
      </c>
      <c r="I29" s="10">
        <v>42580</v>
      </c>
      <c r="J29" s="11" t="s">
        <v>5503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5504</v>
      </c>
      <c r="R29" s="8" t="s">
        <v>5505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36</v>
      </c>
      <c r="B30" s="8" t="s">
        <v>166</v>
      </c>
      <c r="C30" s="9" t="s">
        <v>3178</v>
      </c>
      <c r="D30" s="15" t="str">
        <f ca="1">INDIRECT(CONCATENATE("DATA!D",TEXT(MATCH(C30,DATA!$S$1:$S$2656,0),0)))</f>
        <v>GRBW149294200101</v>
      </c>
      <c r="E30" s="15" t="str">
        <f ca="1">INDIRECT(CONCATENATE("DATA!B",TEXT(MATCH(C30,DATA!$S$1:$S$2656,0),0)))</f>
        <v>100 μ. από το δυτικό άκρο της ακτής</v>
      </c>
      <c r="F30" s="10">
        <v>42579</v>
      </c>
      <c r="G30" s="16">
        <v>0.72916666666666663</v>
      </c>
      <c r="H30" s="10">
        <v>42580</v>
      </c>
      <c r="I30" s="10">
        <v>42580</v>
      </c>
      <c r="J30" s="11">
        <v>1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36</v>
      </c>
      <c r="B31" s="8" t="s">
        <v>166</v>
      </c>
      <c r="C31" s="9" t="s">
        <v>3197</v>
      </c>
      <c r="D31" s="15" t="str">
        <f ca="1">INDIRECT(CONCATENATE("DATA!D",TEXT(MATCH(C31,DATA!$S$1:$S$2656,0),0)))</f>
        <v>GRBW149294213101</v>
      </c>
      <c r="E31" s="15" t="str">
        <f ca="1">INDIRECT(CONCATENATE("DATA!B",TEXT(MATCH(C31,DATA!$S$1:$S$2656,0),0)))</f>
        <v>Μέσον ακτής</v>
      </c>
      <c r="F31" s="10">
        <v>42579</v>
      </c>
      <c r="G31" s="16">
        <v>0.75694444444444453</v>
      </c>
      <c r="H31" s="10">
        <v>42580</v>
      </c>
      <c r="I31" s="10">
        <v>42580</v>
      </c>
      <c r="J31" s="11" t="s">
        <v>5503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36</v>
      </c>
      <c r="B32" s="8" t="s">
        <v>166</v>
      </c>
      <c r="C32" s="9" t="s">
        <v>3200</v>
      </c>
      <c r="D32" s="15" t="str">
        <f ca="1">INDIRECT(CONCATENATE("DATA!D",TEXT(MATCH(C32,DATA!$S$1:$S$2656,0),0)))</f>
        <v>GRBW149294214101</v>
      </c>
      <c r="E32" s="15" t="str">
        <f ca="1">INDIRECT(CONCATENATE("DATA!B",TEXT(MATCH(C32,DATA!$S$1:$S$2656,0),0)))</f>
        <v>Μέσον ακτής</v>
      </c>
      <c r="F32" s="10">
        <v>42579</v>
      </c>
      <c r="G32" s="16">
        <v>0.77083333333333337</v>
      </c>
      <c r="H32" s="10">
        <v>42580</v>
      </c>
      <c r="I32" s="10">
        <v>42580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36</v>
      </c>
      <c r="B33" s="8" t="s">
        <v>166</v>
      </c>
      <c r="C33" s="9" t="s">
        <v>3187</v>
      </c>
      <c r="D33" s="15" t="str">
        <f ca="1">INDIRECT(CONCATENATE("DATA!D",TEXT(MATCH(C33,DATA!$S$1:$S$2656,0),0)))</f>
        <v>GRBW149294209101</v>
      </c>
      <c r="E33" s="15" t="str">
        <f ca="1">INDIRECT(CONCATENATE("DATA!B",TEXT(MATCH(C33,DATA!$S$1:$S$2656,0),0)))</f>
        <v>200 μ. από το ανατολικό άκρο της ακτής - Στον μεσαίο κολπίσκο</v>
      </c>
      <c r="F33" s="10">
        <v>42579</v>
      </c>
      <c r="G33" s="16">
        <v>0.78472222222222221</v>
      </c>
      <c r="H33" s="10">
        <v>42580</v>
      </c>
      <c r="I33" s="10">
        <v>42580</v>
      </c>
      <c r="J33" s="11" t="s">
        <v>5503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36</v>
      </c>
      <c r="B34" s="8" t="s">
        <v>168</v>
      </c>
      <c r="C34" s="9" t="s">
        <v>3249</v>
      </c>
      <c r="D34" s="15" t="str">
        <f ca="1">INDIRECT(CONCATENATE("DATA!D",TEXT(MATCH(C34,DATA!$S$1:$S$2656,0),0)))</f>
        <v>GRBW149296229101</v>
      </c>
      <c r="E34" s="15" t="str">
        <f ca="1">INDIRECT(CONCATENATE("DATA!B",TEXT(MATCH(C34,DATA!$S$1:$S$2656,0),0)))</f>
        <v>120 μ. από το νότιο άκρο της ακτής.</v>
      </c>
      <c r="F34" s="10">
        <v>42579</v>
      </c>
      <c r="G34" s="16">
        <v>0.51944444444444449</v>
      </c>
      <c r="H34" s="10">
        <v>42580</v>
      </c>
      <c r="I34" s="10">
        <v>42580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5504</v>
      </c>
      <c r="R34" s="8" t="s">
        <v>5508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36</v>
      </c>
      <c r="B35" s="8" t="s">
        <v>168</v>
      </c>
      <c r="C35" s="9" t="s">
        <v>3253</v>
      </c>
      <c r="D35" s="15" t="str">
        <f ca="1">INDIRECT(CONCATENATE("DATA!D",TEXT(MATCH(C35,DATA!$S$1:$S$2656,0),0)))</f>
        <v>GRBW149296241101</v>
      </c>
      <c r="E35" s="15" t="str">
        <f ca="1">INDIRECT(CONCATENATE("DATA!B",TEXT(MATCH(C35,DATA!$S$1:$S$2656,0),0)))</f>
        <v>Στο βορειοανατολικό άκρο της ακτής</v>
      </c>
      <c r="F35" s="10">
        <v>42579</v>
      </c>
      <c r="G35" s="16">
        <v>0.52500000000000002</v>
      </c>
      <c r="H35" s="10">
        <v>42580</v>
      </c>
      <c r="I35" s="10">
        <v>42580</v>
      </c>
      <c r="J35" s="11" t="s">
        <v>5503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5507</v>
      </c>
      <c r="R35" s="8" t="s">
        <v>5508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36</v>
      </c>
      <c r="B36" s="8" t="s">
        <v>168</v>
      </c>
      <c r="C36" s="9" t="s">
        <v>3245</v>
      </c>
      <c r="D36" s="15" t="str">
        <f ca="1">INDIRECT(CONCATENATE("DATA!D",TEXT(MATCH(C36,DATA!$S$1:$S$2656,0),0)))</f>
        <v>GRBW149296245101</v>
      </c>
      <c r="E36" s="15" t="str">
        <f ca="1">INDIRECT(CONCATENATE("DATA!B",TEXT(MATCH(C36,DATA!$S$1:$S$2656,0),0)))</f>
        <v>700 μ. από το ΝΔ άκρο της ακτής</v>
      </c>
      <c r="F36" s="10">
        <v>42579</v>
      </c>
      <c r="G36" s="16">
        <v>0.53819444444444442</v>
      </c>
      <c r="H36" s="10">
        <v>42580</v>
      </c>
      <c r="I36" s="10">
        <v>42580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5508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36</v>
      </c>
      <c r="B37" s="8" t="s">
        <v>168</v>
      </c>
      <c r="C37" s="9" t="s">
        <v>859</v>
      </c>
      <c r="D37" s="15" t="str">
        <f ca="1">INDIRECT(CONCATENATE("DATA!D",TEXT(MATCH(C37,DATA!$S$1:$S$2656,0),0)))</f>
        <v>GRBW149296267101</v>
      </c>
      <c r="E37" s="15" t="str">
        <f ca="1">INDIRECT(CONCATENATE("DATA!B",TEXT(MATCH(C37,DATA!$S$1:$S$2656,0),0)))</f>
        <v>120 μ. από το ΒΑ άκρο της ακτής</v>
      </c>
      <c r="F37" s="10">
        <v>42579</v>
      </c>
      <c r="G37" s="16">
        <v>0.65416666666666667</v>
      </c>
      <c r="H37" s="10">
        <v>42580</v>
      </c>
      <c r="I37" s="10">
        <v>42580</v>
      </c>
      <c r="J37" s="11" t="s">
        <v>5503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5507</v>
      </c>
      <c r="R37" s="8" t="s">
        <v>5508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36</v>
      </c>
      <c r="B38" s="8" t="s">
        <v>168</v>
      </c>
      <c r="C38" s="9" t="s">
        <v>3390</v>
      </c>
      <c r="D38" s="15" t="str">
        <f ca="1">INDIRECT(CONCATENATE("DATA!D",TEXT(MATCH(C38,DATA!$S$1:$S$2656,0),0)))</f>
        <v>GRBW149296271101</v>
      </c>
      <c r="E38" s="15" t="str">
        <f ca="1">INDIRECT(CONCATENATE("DATA!B",TEXT(MATCH(C38,DATA!$S$1:$S$2656,0),0)))</f>
        <v>100 μ. από το ΝΑ άκρο της ακτής</v>
      </c>
      <c r="F38" s="10">
        <v>42579</v>
      </c>
      <c r="G38" s="16">
        <v>0.6743055555555556</v>
      </c>
      <c r="H38" s="10">
        <v>42580</v>
      </c>
      <c r="I38" s="10">
        <v>42580</v>
      </c>
      <c r="J38" s="11" t="s">
        <v>5503</v>
      </c>
      <c r="K38" s="11" t="s">
        <v>5503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5508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36</v>
      </c>
      <c r="B39" s="8" t="s">
        <v>168</v>
      </c>
      <c r="C39" s="9" t="s">
        <v>3383</v>
      </c>
      <c r="D39" s="15" t="str">
        <f ca="1">INDIRECT(CONCATENATE("DATA!D",TEXT(MATCH(C39,DATA!$S$1:$S$2656,0),0)))</f>
        <v>GRBW149296251101</v>
      </c>
      <c r="E39" s="15" t="str">
        <f ca="1">INDIRECT(CONCATENATE("DATA!B",TEXT(MATCH(C39,DATA!$S$1:$S$2656,0),0)))</f>
        <v>500 μ. από το ΝΔ άκρο της ακτής</v>
      </c>
      <c r="F39" s="10">
        <v>42579</v>
      </c>
      <c r="G39" s="16">
        <v>0.67986111111111114</v>
      </c>
      <c r="H39" s="10">
        <v>42580</v>
      </c>
      <c r="I39" s="10">
        <v>42580</v>
      </c>
      <c r="J39" s="11" t="s">
        <v>5503</v>
      </c>
      <c r="K39" s="11">
        <v>2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5507</v>
      </c>
      <c r="R39" s="8" t="s">
        <v>5508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36</v>
      </c>
      <c r="B40" s="8" t="s">
        <v>168</v>
      </c>
      <c r="C40" s="9" t="s">
        <v>3386</v>
      </c>
      <c r="D40" s="15" t="str">
        <f ca="1">INDIRECT(CONCATENATE("DATA!D",TEXT(MATCH(C40,DATA!$S$1:$S$2656,0),0)))</f>
        <v>GRBW149296270101</v>
      </c>
      <c r="E40" s="15" t="str">
        <f ca="1">INDIRECT(CONCATENATE("DATA!B",TEXT(MATCH(C40,DATA!$S$1:$S$2656,0),0)))</f>
        <v>300 μ. νότια από το ακρωτήρι - Δυτική πλευρά ακτής</v>
      </c>
      <c r="F40" s="10">
        <v>42579</v>
      </c>
      <c r="G40" s="16">
        <v>0.68402777777777779</v>
      </c>
      <c r="H40" s="10">
        <v>42580</v>
      </c>
      <c r="I40" s="10">
        <v>42580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5507</v>
      </c>
      <c r="R40" s="8" t="s">
        <v>5508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36</v>
      </c>
      <c r="B41" s="8" t="s">
        <v>168</v>
      </c>
      <c r="C41" s="9" t="s">
        <v>3379</v>
      </c>
      <c r="D41" s="15" t="str">
        <f ca="1">INDIRECT(CONCATENATE("DATA!D",TEXT(MATCH(C41,DATA!$S$1:$S$2656,0),0)))</f>
        <v>GRBW149296264101</v>
      </c>
      <c r="E41" s="15" t="str">
        <f ca="1">INDIRECT(CONCATENATE("DATA!B",TEXT(MATCH(C41,DATA!$S$1:$S$2656,0),0)))</f>
        <v>300 μ. από το ΝΔ άκρο της ακτής.</v>
      </c>
      <c r="F41" s="10">
        <v>42579</v>
      </c>
      <c r="G41" s="16">
        <v>0.69027777777777777</v>
      </c>
      <c r="H41" s="10">
        <v>42580</v>
      </c>
      <c r="I41" s="10">
        <v>42580</v>
      </c>
      <c r="J41" s="11" t="s">
        <v>5503</v>
      </c>
      <c r="K41" s="11">
        <v>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5508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36</v>
      </c>
      <c r="B42" s="8" t="s">
        <v>168</v>
      </c>
      <c r="C42" s="9" t="s">
        <v>3267</v>
      </c>
      <c r="D42" s="15" t="str">
        <f ca="1">INDIRECT(CONCATENATE("DATA!D",TEXT(MATCH(C42,DATA!$S$1:$S$2656,0),0)))</f>
        <v>GRBW149296255101</v>
      </c>
      <c r="E42" s="15" t="str">
        <f ca="1">INDIRECT(CONCATENATE("DATA!B",TEXT(MATCH(C42,DATA!$S$1:$S$2656,0),0)))</f>
        <v>Στο ΝΔ άκρο της ακτής</v>
      </c>
      <c r="F42" s="10">
        <v>42579</v>
      </c>
      <c r="G42" s="16">
        <v>0.69444444444444453</v>
      </c>
      <c r="H42" s="10">
        <v>42580</v>
      </c>
      <c r="I42" s="10">
        <v>42580</v>
      </c>
      <c r="J42" s="11" t="s">
        <v>5503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5504</v>
      </c>
      <c r="R42" s="8" t="s">
        <v>5508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36</v>
      </c>
      <c r="B43" s="8" t="s">
        <v>168</v>
      </c>
      <c r="C43" s="9" t="s">
        <v>3264</v>
      </c>
      <c r="D43" s="15" t="str">
        <f ca="1">INDIRECT(CONCATENATE("DATA!D",TEXT(MATCH(C43,DATA!$S$1:$S$2656,0),0)))</f>
        <v>GRBW149296231101</v>
      </c>
      <c r="E43" s="15" t="str">
        <f ca="1">INDIRECT(CONCATENATE("DATA!B",TEXT(MATCH(C43,DATA!$S$1:$S$2656,0),0)))</f>
        <v>100 μ. από το ΝΔ άκρο της ακτής</v>
      </c>
      <c r="F43" s="10">
        <v>42579</v>
      </c>
      <c r="G43" s="16">
        <v>0.70000000000000007</v>
      </c>
      <c r="H43" s="10">
        <v>42580</v>
      </c>
      <c r="I43" s="10">
        <v>42580</v>
      </c>
      <c r="J43" s="11" t="s">
        <v>5503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5504</v>
      </c>
      <c r="R43" s="8" t="s">
        <v>5508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36</v>
      </c>
      <c r="B44" s="8" t="s">
        <v>168</v>
      </c>
      <c r="C44" s="9" t="s">
        <v>3260</v>
      </c>
      <c r="D44" s="15" t="str">
        <f ca="1">INDIRECT(CONCATENATE("DATA!D",TEXT(MATCH(C44,DATA!$S$1:$S$2656,0),0)))</f>
        <v>GRBW149296269101</v>
      </c>
      <c r="E44" s="15" t="str">
        <f ca="1">INDIRECT(CONCATENATE("DATA!B",TEXT(MATCH(C44,DATA!$S$1:$S$2656,0),0)))</f>
        <v>1300 μ. από το ανατολικό άκρο της ακτής</v>
      </c>
      <c r="F44" s="10">
        <v>42579</v>
      </c>
      <c r="G44" s="16">
        <v>0.70486111111111116</v>
      </c>
      <c r="H44" s="10">
        <v>42580</v>
      </c>
      <c r="I44" s="10">
        <v>42580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5504</v>
      </c>
      <c r="R44" s="8" t="s">
        <v>5508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36</v>
      </c>
      <c r="B45" s="8" t="s">
        <v>168</v>
      </c>
      <c r="C45" s="9" t="s">
        <v>3256</v>
      </c>
      <c r="D45" s="15" t="str">
        <f ca="1">INDIRECT(CONCATENATE("DATA!D",TEXT(MATCH(C45,DATA!$S$1:$S$2656,0),0)))</f>
        <v>GRBW149296242101</v>
      </c>
      <c r="E45" s="15" t="str">
        <f ca="1">INDIRECT(CONCATENATE("DATA!B",TEXT(MATCH(C45,DATA!$S$1:$S$2656,0),0)))</f>
        <v>900 μ. από το ανατολικό τμήμα της ακτής</v>
      </c>
      <c r="F45" s="10">
        <v>42579</v>
      </c>
      <c r="G45" s="16">
        <v>0.73819444444444438</v>
      </c>
      <c r="H45" s="10">
        <v>42580</v>
      </c>
      <c r="I45" s="10">
        <v>42580</v>
      </c>
      <c r="J45" s="11" t="s">
        <v>5503</v>
      </c>
      <c r="K45" s="11" t="s">
        <v>5503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5504</v>
      </c>
      <c r="R45" s="8" t="s">
        <v>5508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36</v>
      </c>
      <c r="B46" s="8" t="s">
        <v>168</v>
      </c>
      <c r="C46" s="9" t="s">
        <v>3367</v>
      </c>
      <c r="D46" s="15" t="str">
        <f ca="1">INDIRECT(CONCATENATE("DATA!D",TEXT(MATCH(C46,DATA!$S$1:$S$2656,0),0)))</f>
        <v>GRBW149296257101</v>
      </c>
      <c r="E46" s="15" t="str">
        <f ca="1">INDIRECT(CONCATENATE("DATA!B",TEXT(MATCH(C46,DATA!$S$1:$S$2656,0),0)))</f>
        <v>400 μ. από το ανατολικό άκρο της ακτής</v>
      </c>
      <c r="F46" s="10">
        <v>42579</v>
      </c>
      <c r="G46" s="16">
        <v>0.74583333333333324</v>
      </c>
      <c r="H46" s="10">
        <v>42580</v>
      </c>
      <c r="I46" s="10">
        <v>42580</v>
      </c>
      <c r="J46" s="11" t="s">
        <v>5503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5504</v>
      </c>
      <c r="R46" s="8" t="s">
        <v>5508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36</v>
      </c>
      <c r="B47" s="8" t="s">
        <v>168</v>
      </c>
      <c r="C47" s="9" t="s">
        <v>3375</v>
      </c>
      <c r="D47" s="15" t="str">
        <f ca="1">INDIRECT(CONCATENATE("DATA!D",TEXT(MATCH(C47,DATA!$S$1:$S$2656,0),0)))</f>
        <v>GRBW149296232101</v>
      </c>
      <c r="E47" s="15" t="str">
        <f ca="1">INDIRECT(CONCATENATE("DATA!B",TEXT(MATCH(C47,DATA!$S$1:$S$2656,0),0)))</f>
        <v>900 μ. από ΒΑ άκρο της ακτής</v>
      </c>
      <c r="F47" s="10">
        <v>42579</v>
      </c>
      <c r="G47" s="16">
        <v>0.75694444444444453</v>
      </c>
      <c r="H47" s="10">
        <v>42580</v>
      </c>
      <c r="I47" s="10">
        <v>42580</v>
      </c>
      <c r="J47" s="11" t="s">
        <v>5503</v>
      </c>
      <c r="K47" s="11" t="s">
        <v>5503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5504</v>
      </c>
      <c r="R47" s="8" t="s">
        <v>5508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36</v>
      </c>
      <c r="B48" s="8" t="s">
        <v>168</v>
      </c>
      <c r="C48" s="9" t="s">
        <v>3371</v>
      </c>
      <c r="D48" s="15" t="str">
        <f ca="1">INDIRECT(CONCATENATE("DATA!D",TEXT(MATCH(C48,DATA!$S$1:$S$2656,0),0)))</f>
        <v>GRBW149296243101</v>
      </c>
      <c r="E48" s="15" t="str">
        <f ca="1">INDIRECT(CONCATENATE("DATA!B",TEXT(MATCH(C48,DATA!$S$1:$S$2656,0),0)))</f>
        <v>700 μ. από ΒΑ άκρο της ακτής</v>
      </c>
      <c r="F48" s="10">
        <v>42579</v>
      </c>
      <c r="G48" s="16">
        <v>0.76388888888888884</v>
      </c>
      <c r="H48" s="10">
        <v>42580</v>
      </c>
      <c r="I48" s="10">
        <v>42580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5504</v>
      </c>
      <c r="R48" s="8" t="s">
        <v>5508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2016-08-02T12:53:41Z</dcterms:modified>
</cp:coreProperties>
</file>