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349"/>
  <c r="E375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40"/>
  <c r="D362"/>
  <c r="E361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579"/>
  <c r="D598"/>
  <c r="D597"/>
  <c r="D596"/>
  <c r="D707"/>
  <c r="D706"/>
  <c r="D705"/>
  <c r="D704"/>
  <c r="D751"/>
  <c r="D750"/>
  <c r="D749"/>
  <c r="D530"/>
  <c r="D536"/>
  <c r="E360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964"/>
  <c r="E963"/>
  <c r="E962"/>
  <c r="E1009"/>
  <c r="E1008"/>
  <c r="D544"/>
  <c r="E539"/>
  <c r="D372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E598"/>
  <c r="E709"/>
  <c r="E708"/>
  <c r="E707"/>
  <c r="E706"/>
  <c r="E753"/>
  <c r="E752"/>
  <c r="E751"/>
  <c r="D534"/>
  <c r="D526"/>
  <c r="E350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963"/>
  <c r="D1007"/>
  <c r="D748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D852"/>
  <c r="D960"/>
  <c r="E1007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E1455"/>
  <c r="D21"/>
  <c r="D1434"/>
  <c r="D853"/>
  <c r="D961"/>
  <c r="D1005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1239"/>
  <c r="D854"/>
  <c r="D962"/>
  <c r="D1006"/>
  <c r="D1004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1327"/>
  <c r="E7"/>
  <c r="D1472"/>
  <c r="D1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<sst xmlns="http://schemas.openxmlformats.org/spreadsheetml/2006/main" count="8710" uniqueCount="5517">
  <si>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</si>
  <si>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</si>
  <si>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</si>
  <si>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</si>
  <si>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</si>
  <si>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</si>
  <si>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</si>
  <si>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</si>
  <si>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</si>
  <si>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</si>
  <si>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</si>
  <si>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</si>
  <si>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</si>
  <si>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</si>
  <si>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</si>
  <si>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</si>
  <si>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</si>
  <si>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</si>
  <si>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</si>
  <si>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</si>
  <si>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</si>
  <si>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</si>
  <si>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</si>
  <si>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</si>
  <si>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</si>
  <si>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</si>
  <si>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</si>
  <si>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</si>
  <si>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</si>
  <si>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</si>
  <si>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</si>
  <si>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</si>
  <si>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</si>
  <si>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</si>
  <si>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</si>
  <si>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</si>
  <si>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</si>
  <si>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</si>
  <si>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</si>
  <si>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</si>
  <si>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</si>
  <si>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</si>
  <si>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</si>
  <si>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</si>
  <si>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</si>
  <si>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</si>
  <si>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</si>
  <si>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</si>
  <si>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</si>
  <si>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</si>
  <si>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</si>
  <si>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</si>
  <si>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</si>
  <si>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</si>
  <si>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</si>
  <si>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</si>
  <si>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</si>
  <si>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</si>
  <si>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</si>
  <si>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</si>
  <si>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</si>
  <si>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</si>
  <si>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</si>
  <si>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</si>
  <si>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</si>
  <si>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</si>
  <si>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</si>
  <si>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</si>
  <si>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</si>
  <si>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</si>
  <si>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</si>
  <si>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</si>
  <si>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</si>
  <si>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</si>
  <si>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</si>
  <si>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</si>
  <si>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</si>
  <si>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</si>
  <si>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</si>
  <si>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</si>
  <si>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</si>
  <si>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</si>
  <si>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</si>
  <si>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</si>
  <si>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</si>
  <si>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</si>
  <si>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</si>
  <si>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</si>
  <si>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</si>
  <si>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</si>
  <si>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</si>
  <si>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</si>
  <si>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</si>
  <si>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</si>
  <si>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</si>
  <si>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</si>
  <si>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</si>
  <si>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</si>
  <si>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</si>
  <si>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</si>
  <si>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</si>
  <si>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</si>
  <si>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</si>
  <si>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</si>
  <si>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</si>
  <si>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</si>
  <si>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</si>
  <si>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</si>
  <si>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</si>
  <si>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</si>
  <si>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</si>
  <si>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</si>
  <si>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</si>
  <si>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</si>
  <si>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</si>
  <si>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</si>
  <si>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</si>
  <si>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</si>
  <si>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</si>
  <si>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</si>
  <si>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</si>
  <si>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</si>
  <si>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</si>
  <si>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</si>
  <si>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</si>
  <si>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</si>
  <si>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</si>
  <si>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</si>
  <si>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</si>
  <si>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</si>
  <si>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</si>
  <si>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</si>
  <si>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</si>
  <si>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</si>
  <si>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</si>
  <si>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</si>
  <si>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</si>
  <si>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</si>
  <si>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</si>
  <si>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</si>
  <si>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</si>
  <si>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</si>
  <si>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</si>
  <si>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</si>
  <si>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</si>
  <si>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</si>
  <si>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</si>
  <si>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</si>
  <si>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</si>
  <si>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</si>
  <si>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</si>
  <si>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</si>
  <si>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</si>
  <si>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</si>
  <si>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</si>
  <si>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</si>
  <si>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</si>
  <si>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</si>
  <si>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</si>
  <si>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</si>
  <si>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</si>
  <si>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</si>
  <si>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</si>
  <si>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</si>
  <si>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</si>
  <si>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</si>
  <si>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</si>
  <si>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</si>
  <si>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</si>
  <si>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</si>
  <si>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</si>
  <si>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</si>
  <si>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</si>
  <si>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</si>
  <si>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</si>
  <si>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</si>
  <si>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</si>
  <si>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</si>
  <si>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</si>
  <si>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</si>
  <si>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</si>
  <si>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</si>
  <si>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</si>
  <si>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</si>
  <si>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</si>
  <si>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</si>
  <si>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</si>
  <si>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</si>
  <si>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</si>
  <si>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</si>
  <si>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</si>
  <si>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</si>
  <si>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</si>
  <si>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</si>
  <si>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</si>
  <si>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</si>
  <si>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</si>
  <si>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</si>
  <si>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</si>
  <si>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</si>
  <si>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</si>
  <si>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</si>
  <si>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</si>
  <si>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</si>
  <si>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</si>
  <si>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</si>
  <si>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</si>
  <si>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</si>
  <si>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</si>
  <si>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</si>
  <si>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</si>
  <si>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</si>
  <si>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</si>
  <si>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</si>
  <si>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</si>
  <si>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</si>
  <si>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</si>
  <si>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</si>
  <si>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</si>
  <si>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</si>
  <si>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</si>
  <si>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</si>
  <si>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</si>
  <si>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</si>
  <si>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</si>
  <si>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</si>
  <si>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</si>
  <si>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</si>
  <si>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</si>
  <si>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</si>
  <si>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</si>
  <si>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</si>
  <si>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</si>
  <si>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</si>
  <si>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</si>
  <si>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</si>
  <si>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</si>
  <si>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</si>
  <si>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</si>
  <si>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</si>
  <si>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</si>
  <si>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</si>
  <si>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</si>
  <si>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</si>
  <si>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</si>
  <si>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</si>
  <si>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</si>
  <si>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</si>
  <si>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</si>
  <si>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</si>
  <si>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</si>
  <si>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</si>
  <si>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</si>
  <si>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</si>
  <si>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</si>
  <si>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</si>
  <si>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</si>
  <si>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</si>
  <si>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</si>
  <si>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</si>
  <si>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</si>
  <si>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</si>
  <si>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</si>
  <si>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</si>
  <si>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</si>
  <si>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</si>
  <si>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</si>
  <si>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</si>
  <si>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</si>
  <si>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</si>
  <si>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</si>
  <si>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</si>
  <si>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</si>
  <si>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</si>
  <si>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</si>
  <si>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</si>
  <si>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</si>
  <si>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</si>
  <si>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</si>
  <si>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</si>
  <si>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</si>
  <si>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</si>
  <si>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</si>
  <si>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</si>
  <si>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</si>
  <si>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</si>
  <si>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</si>
  <si>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</si>
  <si>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</si>
  <si>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</si>
  <si>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</si>
  <si>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</si>
  <si>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</si>
  <si>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</si>
  <si>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</si>
  <si>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</si>
  <si>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</si>
  <si>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</si>
  <si>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</si>
  <si>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</si>
  <si>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</si>
  <si>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</si>
  <si>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</si>
  <si>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</si>
  <si>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</si>
  <si>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</si>
  <si>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</si>
  <si>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</si>
  <si>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</si>
  <si>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</si>
  <si>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</si>
  <si>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</si>
  <si>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</si>
  <si>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</si>
  <si>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</si>
  <si>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</si>
  <si>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</si>
  <si>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</si>
  <si>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</si>
  <si>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</si>
  <si>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</si>
  <si>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</si>
  <si>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</si>
  <si>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</si>
  <si>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</si>
  <si>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</si>
  <si>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</si>
  <si>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</si>
  <si>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</si>
  <si>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</si>
  <si>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</si>
  <si>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</si>
  <si>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</si>
  <si>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</si>
  <si>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</si>
  <si>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</si>
  <si>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</si>
  <si>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</si>
  <si>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</si>
  <si>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</si>
  <si>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</si>
  <si>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</si>
  <si>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</si>
  <si>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</si>
  <si>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</si>
  <si>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</si>
  <si>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</si>
  <si>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</si>
  <si>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</si>
  <si>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</si>
  <si>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</si>
  <si>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</si>
  <si>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</si>
  <si>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</si>
  <si>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</si>
  <si>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</si>
  <si>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</si>
  <si>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</si>
  <si>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</si>
  <si>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</si>
  <si>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</si>
  <si>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</si>
  <si>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</si>
  <si>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</si>
  <si>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</si>
  <si>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</si>
  <si>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</si>
  <si>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</si>
  <si>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</si>
  <si>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</si>
  <si>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</si>
  <si>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</si>
  <si>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</si>
  <si>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</si>
  <si>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</si>
  <si>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</si>
  <si>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</si>
  <si>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</si>
  <si>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</si>
  <si>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</si>
  <si>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</si>
  <si>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</si>
  <si>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</si>
  <si>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</si>
  <si>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</si>
  <si>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</si>
  <si>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</si>
  <si>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</si>
  <si>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</si>
  <si>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</si>
  <si>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</si>
  <si>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</si>
  <si>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</si>
  <si>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</si>
  <si>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</si>
  <si>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</si>
  <si>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</si>
  <si>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</si>
  <si>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</si>
  <si>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</si>
  <si>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</si>
  <si>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</si>
  <si>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</si>
  <si>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</si>
  <si>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</si>
  <si>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</si>
  <si>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</si>
  <si>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</si>
  <si>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</si>
  <si>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</si>
  <si>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</si>
  <si>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</si>
  <si>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</si>
  <si>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</si>
  <si>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</si>
  <si>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</si>
  <si>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</si>
  <si>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</si>
  <si>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</si>
  <si>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</si>
  <si>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</si>
  <si>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</si>
  <si>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</si>
  <si>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</si>
  <si>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</si>
  <si>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</si>
  <si>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</si>
  <si>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</si>
  <si>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</si>
  <si>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</si>
  <si>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</si>
  <si>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</si>
  <si>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</si>
  <si>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</si>
  <si>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</si>
  <si>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</si>
  <si>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</si>
  <si>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</si>
  <si>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</si>
  <si>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</si>
  <si>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</si>
  <si>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</si>
  <si>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</si>
  <si>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</si>
  <si>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</si>
  <si>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</si>
  <si>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</si>
  <si>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</si>
  <si>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</si>
  <si>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</si>
  <si>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</si>
  <si>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</si>
  <si>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</si>
  <si>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</si>
  <si>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</si>
  <si>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</si>
  <si>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</si>
  <si>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</si>
  <si>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</si>
  <si>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</si>
  <si>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</si>
  <si>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</si>
  <si>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</si>
  <si>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</si>
  <si>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</si>
  <si>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</si>
  <si>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</si>
  <si>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</si>
  <si>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</si>
  <si>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</si>
  <si>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</si>
  <si>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</si>
  <si>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</si>
  <si>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</si>
  <si>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</si>
  <si>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</si>
  <si>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</si>
  <si>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</si>
  <si>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</si>
  <si>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</si>
  <si>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</si>
  <si>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</si>
  <si>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</si>
  <si>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</si>
  <si>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</si>
  <si>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</si>
  <si>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</si>
  <si>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</si>
  <si>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</si>
  <si>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</si>
  <si>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</si>
  <si>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</si>
  <si>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</si>
  <si>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</si>
  <si>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</si>
  <si>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</si>
  <si>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</si>
  <si>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</si>
  <si>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</si>
  <si>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</si>
  <si>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</si>
  <si>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</si>
  <si>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</si>
  <si>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</si>
  <si>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</si>
  <si>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</si>
  <si>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</si>
  <si>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</si>
  <si>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</si>
  <si>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</si>
  <si>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</si>
  <si>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</si>
  <si>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</si>
  <si>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</si>
  <si>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</si>
  <si>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</si>
  <si>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</si>
  <si>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</si>
  <si>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</si>
  <si>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</si>
  <si>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</si>
  <si>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</si>
  <si>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</si>
  <si>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</si>
  <si>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</si>
  <si>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</si>
  <si>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</si>
  <si>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</si>
  <si>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</si>
  <si>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</si>
  <si>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</si>
  <si>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</si>
  <si>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</si>
  <si>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</si>
  <si>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</si>
  <si>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</si>
  <si>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</si>
  <si>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</si>
  <si>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</si>
  <si>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</si>
  <si>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</si>
  <si>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</si>
  <si>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</si>
  <si>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</si>
  <si>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</si>
  <si>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</si>
  <si>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</si>
  <si>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</si>
  <si>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</si>
  <si>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</si>
  <si>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</si>
  <si>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</si>
  <si>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</si>
  <si>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</si>
  <si>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</si>
  <si>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</si>
  <si>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</si>
  <si>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</si>
  <si>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</si>
  <si>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</si>
  <si>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</si>
  <si>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</si>
  <si>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</si>
  <si>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</si>
  <si>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</si>
  <si>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</si>
  <si>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</si>
  <si>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</si>
  <si>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</si>
  <si>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</si>
  <si>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</si>
  <si>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</si>
  <si>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</si>
  <si>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</si>
  <si>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</si>
  <si>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</si>
  <si>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</si>
  <si>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</si>
  <si>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</si>
  <si>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</si>
  <si>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</si>
  <si>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</si>
  <si>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</si>
  <si>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</si>
  <si>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</si>
  <si>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</si>
  <si>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</si>
  <si>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</si>
  <si>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</si>
  <si>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</si>
  <si>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</si>
  <si>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</si>
  <si>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</si>
  <si>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</si>
  <si>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</si>
  <si>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</si>
  <si>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</si>
  <si>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</si>
  <si>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</si>
  <si>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</si>
  <si>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</si>
  <si>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</si>
  <si>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</si>
  <si>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</si>
  <si>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</si>
  <si>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</si>
  <si>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</si>
  <si>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</si>
  <si>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</si>
  <si>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</si>
  <si>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</si>
  <si>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</si>
  <si>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</si>
  <si>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</si>
  <si>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</si>
  <si>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</si>
  <si>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</si>
  <si>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</si>
  <si>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</si>
  <si>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</si>
  <si>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</si>
  <si>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</si>
  <si>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</si>
  <si>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</si>
  <si>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</si>
  <si>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</si>
  <si>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</si>
  <si>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</si>
  <si>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</si>
  <si>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</si>
  <si>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</si>
  <si>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</si>
  <si>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</si>
  <si>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</si>
  <si>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</si>
  <si>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</si>
  <si>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</si>
  <si>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</si>
  <si>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</si>
  <si>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</si>
  <si>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</si>
  <si>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</si>
  <si>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</si>
  <si>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</si>
  <si>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</si>
  <si>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</si>
  <si>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</si>
  <si>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</si>
  <si>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</si>
  <si>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</si>
  <si>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</si>
  <si>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</si>
  <si>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</si>
  <si>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</si>
  <si>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</si>
  <si>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</si>
  <si>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</si>
  <si>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</si>
  <si>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</si>
  <si>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</si>
  <si>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</si>
  <si>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</si>
  <si>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</si>
  <si>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</si>
  <si>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</si>
  <si>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</si>
  <si>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</si>
  <si>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</si>
  <si>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</si>
  <si>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</si>
  <si>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</si>
  <si>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</si>
  <si>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</si>
  <si>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</si>
  <si>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</si>
  <si>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</si>
  <si>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</si>
  <si>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</si>
  <si>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</si>
  <si>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</si>
  <si>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</si>
  <si>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</si>
  <si>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</si>
  <si>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</si>
  <si>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</si>
  <si>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</si>
  <si>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</si>
  <si>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</si>
  <si>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</si>
  <si>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</si>
  <si>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</si>
  <si>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</si>
  <si>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</si>
  <si>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</si>
  <si>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</si>
  <si>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</si>
  <si>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</si>
  <si>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</si>
  <si>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</si>
  <si>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</si>
  <si>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</si>
  <si>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</si>
  <si>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</si>
  <si>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</si>
  <si>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</si>
  <si>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</si>
  <si>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</si>
  <si>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</si>
  <si>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</si>
  <si>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</si>
  <si>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</si>
  <si>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</si>
  <si>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</si>
  <si>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</si>
  <si>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</si>
  <si>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</si>
  <si>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</si>
  <si>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</si>
  <si>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</si>
  <si>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</si>
  <si>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</si>
  <si>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</si>
  <si>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</si>
  <si>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</si>
  <si>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</si>
  <si>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</si>
  <si>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</si>
  <si>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</si>
  <si>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</si>
  <si>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</si>
  <si>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</si>
  <si>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</si>
  <si>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</si>
  <si>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</si>
  <si>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</si>
  <si>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</si>
  <si>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</si>
  <si>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</si>
  <si>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</si>
  <si>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</si>
  <si>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</si>
  <si>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</si>
  <si>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</si>
  <si>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</si>
  <si>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</si>
  <si>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</si>
  <si>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</si>
  <si>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</si>
  <si>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</si>
  <si>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</si>
  <si>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</si>
  <si>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</si>
  <si>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</si>
  <si>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</si>
  <si>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</si>
  <si>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</si>
  <si>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</si>
  <si>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</si>
  <si>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</si>
  <si>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</si>
  <si>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</si>
  <si>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</si>
  <si>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</si>
  <si>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</si>
  <si>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</si>
  <si>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</si>
  <si>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</si>
  <si>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</si>
  <si>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</si>
  <si>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</si>
  <si>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</si>
  <si>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</si>
  <si>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</si>
  <si>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</si>
  <si>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</si>
  <si>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</si>
  <si>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</si>
  <si>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</si>
  <si>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</si>
  <si>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</si>
  <si>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</si>
  <si>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</si>
  <si>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</si>
  <si>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</si>
  <si>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</si>
  <si>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</si>
  <si>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</si>
  <si>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</si>
  <si>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</si>
  <si>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</si>
  <si>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</si>
  <si>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</si>
  <si>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</si>
  <si>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</si>
  <si>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</si>
  <si>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</si>
  <si>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</si>
  <si>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</si>
  <si>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</si>
  <si>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</si>
  <si>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</si>
  <si>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</si>
  <si>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</si>
  <si>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</si>
  <si>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</si>
  <si>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</si>
  <si>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</si>
  <si>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</si>
  <si>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</si>
  <si>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</si>
  <si>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</si>
  <si>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</si>
  <si>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</si>
  <si>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</si>
  <si>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</si>
  <si>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</si>
  <si>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</si>
  <si>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</si>
  <si>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</si>
  <si>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</si>
  <si>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</si>
  <si>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</si>
  <si>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</si>
  <si>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</si>
  <si>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</si>
  <si>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</si>
  <si>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</si>
  <si>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</si>
  <si>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</si>
  <si>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</si>
  <si>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</si>
  <si>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</si>
  <si>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</si>
  <si>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</si>
  <si>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</si>
  <si>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</si>
  <si>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</si>
  <si>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</si>
  <si>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</si>
  <si>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</si>
  <si>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</si>
  <si>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</si>
  <si>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</si>
  <si>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</si>
  <si>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</si>
  <si>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</si>
  <si>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</si>
  <si>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</si>
  <si>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</si>
  <si>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</si>
  <si>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</si>
  <si>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</si>
  <si>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</si>
  <si>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</si>
  <si>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</si>
  <si>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</si>
  <si>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</si>
  <si>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</si>
  <si>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</si>
  <si>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</si>
  <si>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</si>
  <si>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</si>
  <si>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</si>
  <si>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</si>
  <si>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</si>
  <si>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</si>
  <si>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</si>
  <si>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</si>
  <si>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</si>
  <si>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</si>
  <si>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</si>
  <si>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</si>
  <si>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</si>
  <si>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</si>
  <si>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</si>
  <si>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</si>
  <si>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</si>
  <si>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</si>
  <si>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</si>
  <si>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</si>
  <si>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</si>
  <si>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</si>
  <si>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</si>
  <si>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</si>
  <si>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</si>
  <si>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</si>
  <si>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</si>
  <si>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</si>
  <si>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</si>
  <si>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</si>
  <si>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</si>
  <si>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</si>
  <si>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</si>
  <si>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</si>
  <si>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</si>
  <si>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</si>
  <si>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</si>
  <si>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</si>
  <si>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</si>
  <si>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</si>
  <si>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</si>
  <si>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</si>
  <si>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</si>
  <si>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</si>
  <si>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</si>
  <si>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</si>
  <si>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</si>
  <si>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</si>
  <si>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</si>
  <si>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</si>
  <si>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</si>
  <si>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</si>
  <si>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</si>
  <si>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</si>
  <si>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</si>
  <si>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</si>
  <si>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</si>
  <si>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</si>
  <si>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</si>
  <si>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</si>
  <si>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</si>
  <si>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</si>
  <si>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</si>
  <si>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</si>
  <si>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</si>
  <si>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</si>
  <si>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</si>
  <si>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</si>
  <si>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</si>
  <si>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</si>
  <si>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</si>
  <si>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</si>
  <si>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</si>
  <si>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</si>
  <si>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</si>
  <si>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</si>
  <si>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</si>
  <si>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</si>
  <si>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</si>
  <si>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</si>
  <si>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</si>
  <si>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</si>
  <si>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</si>
  <si>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</si>
  <si>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</si>
  <si>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</si>
  <si>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</si>
  <si>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</si>
  <si>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</si>
  <si>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</si>
  <si>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</si>
  <si>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</si>
  <si>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</si>
  <si>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</si>
  <si>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</si>
  <si>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</si>
  <si>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</si>
  <si>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</si>
  <si>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</si>
  <si>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</si>
  <si>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</si>
  <si>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</si>
  <si>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</si>
  <si>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</si>
  <si>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</si>
  <si>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</si>
  <si>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</si>
  <si>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</si>
  <si>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</si>
  <si>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</si>
  <si>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</si>
  <si>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</si>
  <si>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</si>
  <si>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</si>
  <si>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</si>
  <si>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</si>
  <si>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</si>
  <si>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</si>
  <si>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</si>
  <si>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</si>
  <si>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</si>
  <si>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</si>
  <si>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</si>
  <si>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</si>
  <si>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</si>
  <si>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</si>
  <si>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</si>
  <si>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</si>
  <si>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</si>
  <si>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</si>
  <si>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</si>
  <si>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</si>
  <si>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</si>
  <si>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</si>
  <si>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</si>
  <si>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</si>
  <si>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</si>
  <si>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</si>
  <si>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</si>
  <si>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</si>
  <si>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</si>
  <si>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</si>
  <si>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</si>
  <si>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</si>
  <si>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</si>
  <si>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</si>
  <si>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</si>
  <si>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</si>
  <si>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</si>
  <si>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</si>
  <si>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</si>
  <si>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</si>
  <si>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</si>
  <si>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</si>
  <si>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</si>
  <si>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</si>
  <si>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</si>
  <si>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</si>
  <si>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</si>
  <si>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</si>
  <si>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</si>
  <si>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</si>
  <si>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</si>
  <si>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</si>
  <si>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</si>
  <si>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</si>
  <si>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</si>
  <si>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</si>
  <si>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</si>
  <si>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</si>
  <si>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</si>
  <si>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</si>
  <si>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</si>
  <si>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</si>
  <si>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</si>
  <si>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</si>
  <si>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</si>
  <si>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</si>
  <si>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</si>
  <si>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</si>
  <si>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</si>
  <si>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</si>
  <si>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</si>
  <si>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</si>
  <si>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</si>
  <si>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</si>
  <si>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</si>
  <si>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</si>
  <si>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</si>
  <si>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</si>
  <si>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</si>
  <si>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</si>
  <si>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</si>
  <si>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</si>
  <si>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</si>
  <si>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</si>
  <si>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</si>
  <si>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</si>
  <si>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</si>
  <si>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</si>
  <si>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</si>
  <si>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</si>
  <si>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</si>
  <si>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</si>
  <si>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</si>
  <si>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</si>
  <si>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</si>
  <si>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</si>
  <si>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</si>
  <si>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</si>
  <si>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</si>
  <si>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</si>
  <si>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</si>
  <si>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</si>
  <si>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</si>
  <si>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</si>
  <si>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</si>
  <si>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</si>
  <si>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</si>
  <si>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</si>
  <si>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</si>
  <si>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</si>
  <si>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</si>
  <si>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</si>
  <si>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</si>
  <si>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</si>
  <si>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</si>
  <si>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</si>
  <si>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</si>
  <si>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</si>
  <si>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</si>
  <si>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</si>
  <si>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</si>
  <si>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</si>
  <si>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</si>
  <si>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</si>
  <si>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</si>
  <si>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</si>
  <si>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</si>
  <si>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</si>
  <si>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</si>
  <si>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</si>
  <si>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</si>
  <si>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</si>
  <si>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</si>
  <si>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</si>
  <si>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</si>
  <si>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</si>
  <si>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</si>
  <si>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</si>
  <si>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</si>
  <si>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</si>
  <si>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</si>
  <si>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</si>
  <si>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</si>
  <si>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</si>
  <si>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</si>
  <si>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</si>
  <si>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</si>
  <si>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</si>
  <si>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</si>
  <si>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</si>
  <si>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</si>
  <si>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</si>
  <si>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</si>
  <si>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</si>
  <si>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</si>
  <si>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</si>
  <si>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</si>
  <si>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</si>
  <si>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</si>
  <si>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</si>
  <si>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</si>
  <si>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</si>
  <si>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</si>
  <si>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</si>
  <si>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</si>
  <si>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</si>
  <si>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</si>
  <si>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</si>
  <si>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</si>
  <si>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</si>
  <si>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</si>
  <si>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</si>
  <si>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</si>
  <si>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</si>
  <si>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</si>
  <si>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</si>
  <si>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</si>
  <si>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</si>
  <si>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</si>
  <si>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</si>
  <si>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</si>
  <si>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</si>
  <si>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</si>
  <si>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</si>
  <si>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</si>
  <si>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</si>
  <si>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</si>
  <si>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</si>
  <si>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</si>
  <si>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</si>
  <si>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</si>
  <si>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</si>
  <si>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</si>
  <si>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</si>
  <si>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</si>
  <si>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</si>
  <si>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</si>
  <si>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</si>
  <si>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</si>
  <si>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</si>
  <si>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</si>
  <si>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</si>
  <si>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</si>
  <si>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</si>
  <si>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</si>
  <si>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</si>
  <si>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</si>
  <si>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</si>
  <si>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</si>
  <si>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</si>
  <si>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</si>
  <si>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</si>
  <si>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</si>
  <si>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</si>
  <si>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</si>
  <si>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</si>
  <si>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</si>
  <si>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</si>
  <si>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</si>
  <si>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</si>
  <si>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</si>
  <si>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</si>
  <si>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</si>
  <si>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</si>
  <si>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</si>
  <si>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</si>
  <si>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</si>
  <si>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</si>
  <si>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</si>
  <si>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</si>
  <si>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</si>
  <si>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</si>
  <si>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</si>
  <si>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</si>
  <si>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</si>
  <si>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</si>
  <si>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</si>
  <si>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</si>
  <si>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</si>
  <si>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</si>
  <si>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</si>
  <si>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</si>
  <si>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</si>
  <si>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</si>
  <si>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</si>
  <si>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</si>
  <si>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</si>
  <si>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</si>
  <si>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</si>
  <si>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</si>
  <si>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</si>
  <si>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</si>
  <si>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</si>
  <si>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</si>
  <si>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</si>
  <si>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</si>
  <si>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</si>
  <si>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</si>
  <si>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</si>
  <si>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</si>
  <si>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</si>
  <si>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</si>
  <si>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</si>
  <si>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</si>
  <si>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</si>
  <si>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</si>
  <si>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</si>
  <si>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</si>
  <si>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</si>
  <si>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</si>
  <si>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</si>
  <si>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</si>
  <si>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</si>
  <si>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</si>
  <si>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</si>
  <si>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</si>
  <si>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</si>
  <si>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</si>
  <si>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</si>
  <si>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</si>
  <si>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</si>
  <si>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</si>
  <si>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</si>
  <si>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</si>
  <si>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</si>
  <si>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</si>
  <si>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</si>
  <si>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</si>
  <si>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</si>
  <si>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</si>
  <si>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</si>
  <si>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</si>
  <si>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</si>
  <si>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</si>
  <si>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</si>
  <si>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</si>
  <si>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</si>
  <si>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</si>
  <si>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</si>
  <si>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</si>
  <si>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</si>
  <si>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</si>
  <si>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</si>
  <si>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</si>
  <si>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</si>
  <si>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</si>
  <si>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</si>
  <si>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</si>
  <si>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</si>
  <si>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</si>
  <si>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</si>
  <si>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</si>
  <si>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</si>
  <si>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</si>
  <si>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</si>
  <si>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</si>
  <si>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</si>
  <si>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</si>
  <si>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</si>
  <si>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</si>
  <si>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</si>
  <si>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</si>
  <si>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</si>
  <si>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</si>
  <si>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</si>
  <si>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</si>
  <si>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</si>
  <si>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</si>
  <si>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</si>
  <si>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</si>
  <si>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</si>
  <si>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</si>
  <si>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</si>
  <si>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</si>
  <si>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</si>
  <si>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</si>
  <si>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</si>
  <si>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</si>
  <si>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</si>
  <si>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</si>
  <si>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</si>
  <si>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</si>
  <si>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</si>
  <si>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</si>
  <si>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</si>
  <si>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</si>
  <si>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</si>
  <si>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</si>
  <si>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</si>
  <si>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</si>
  <si>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</si>
  <si>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</si>
  <si>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</si>
  <si>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</si>
  <si>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</si>
  <si>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</si>
  <si>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</si>
  <si>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</si>
  <si>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</si>
  <si>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</si>
  <si>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</si>
  <si>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</si>
  <si>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</si>
  <si>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</si>
  <si>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</si>
  <si>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</si>
  <si>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</si>
  <si>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</si>
  <si>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</si>
  <si>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</si>
  <si>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</si>
  <si>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</si>
  <si>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</si>
  <si>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</si>
  <si>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</si>
  <si>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</si>
  <si>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</si>
  <si>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</si>
  <si>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</si>
  <si>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</si>
  <si>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</si>
  <si>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</si>
  <si>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</si>
  <si>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</si>
  <si>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</si>
  <si>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</si>
  <si>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</si>
  <si>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</si>
  <si>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</si>
  <si>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</si>
  <si>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</si>
  <si>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</si>
  <si>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</si>
  <si>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</si>
  <si>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</si>
  <si>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</si>
  <si>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</si>
  <si>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</si>
  <si>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</si>
  <si>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</si>
  <si>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</si>
  <si>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</si>
  <si>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</si>
  <si>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</si>
  <si>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</si>
  <si>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</si>
  <si>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</si>
  <si>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</si>
  <si>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</si>
  <si>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</si>
  <si>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</si>
  <si>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</si>
  <si>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</si>
  <si>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</si>
  <si>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</si>
  <si>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</si>
  <si>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</si>
  <si>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</si>
  <si>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</si>
  <si>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</si>
  <si>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</si>
  <si>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</si>
  <si>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</si>
  <si>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</si>
  <si>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</si>
  <si>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</si>
  <si>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</si>
  <si>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</si>
  <si>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</si>
  <si>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</si>
  <si>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</si>
  <si>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</si>
  <si>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</si>
  <si>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</si>
  <si>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</si>
  <si>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</si>
  <si>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</si>
  <si>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</si>
  <si>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</si>
  <si>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</si>
  <si>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</si>
  <si>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</si>
  <si>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</si>
  <si>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</si>
  <si>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</si>
  <si>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</si>
  <si>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</si>
  <si>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</si>
  <si>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</si>
  <si>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</si>
  <si>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</si>
  <si>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</si>
  <si>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</si>
  <si>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</si>
  <si>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</si>
  <si>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</si>
  <si>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</si>
  <si>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</si>
  <si>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</si>
  <si>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</si>
  <si>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</si>
  <si>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</si>
  <si>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</si>
  <si>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</si>
  <si>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</si>
  <si>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</si>
  <si>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</si>
  <si>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</si>
  <si>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</si>
  <si>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</si>
  <si>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</si>
  <si>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</si>
  <si>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</si>
  <si>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</si>
  <si>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</si>
  <si>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</si>
  <si>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</si>
  <si>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</si>
  <si>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</si>
  <si>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</si>
  <si>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</si>
  <si>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</si>
  <si>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</si>
  <si>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</si>
  <si>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</si>
  <si>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</si>
  <si>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</si>
  <si>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</si>
  <si>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</si>
  <si>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</si>
  <si>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</si>
  <si>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</si>
  <si>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</si>
  <si>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</si>
  <si>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</si>
  <si>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</si>
  <si>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</si>
  <si>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</si>
  <si>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</si>
  <si>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</si>
  <si>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</si>
  <si>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</si>
  <si>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</si>
  <si>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</si>
  <si>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</si>
  <si>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</si>
  <si>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</si>
  <si>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</si>
  <si>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</si>
  <si>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</si>
  <si>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</si>
  <si>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</si>
  <si>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</si>
  <si>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</si>
  <si>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</si>
  <si>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</si>
  <si>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</si>
  <si>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</si>
  <si>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</si>
  <si>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</si>
  <si>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</si>
  <si>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</si>
  <si>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</si>
  <si>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</si>
  <si>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</si>
  <si>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</si>
  <si>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</si>
  <si>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</si>
  <si>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</si>
  <si>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</si>
  <si>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</si>
  <si>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</si>
  <si>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</si>
  <si>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</si>
  <si>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</si>
  <si>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</si>
  <si>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</si>
  <si>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</si>
  <si>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</si>
  <si>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</si>
  <si>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</si>
  <si>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</si>
  <si>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</si>
  <si>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</si>
  <si>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</si>
  <si>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</si>
  <si>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</si>
  <si>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</si>
  <si>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</si>
  <si>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</si>
  <si>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</si>
  <si>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</si>
  <si>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</si>
  <si>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</si>
  <si>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</si>
  <si>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</si>
  <si>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</si>
  <si>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</si>
  <si>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</si>
  <si>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</si>
  <si>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</si>
  <si>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</si>
  <si>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</si>
  <si>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</si>
  <si>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</si>
  <si>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</si>
  <si>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</si>
  <si>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</si>
  <si>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</si>
  <si>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</si>
  <si>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</si>
  <si>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</si>
  <si>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</si>
  <si>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</si>
  <si>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</si>
  <si>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</si>
  <si>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</si>
  <si>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</si>
  <si>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</si>
  <si>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</si>
  <si>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</si>
  <si>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</si>
  <si>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</si>
  <si>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</si>
  <si>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</si>
  <si>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</si>
  <si>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</si>
  <si>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</si>
  <si>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</si>
  <si>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</si>
  <si>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</si>
  <si>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</si>
  <si>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</si>
  <si>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</si>
  <si>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</si>
  <si>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</si>
  <si>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</si>
  <si>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</si>
  <si>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</si>
  <si>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</si>
  <si>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</si>
  <si>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</si>
  <si>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</si>
  <si>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</si>
  <si>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</si>
  <si>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</si>
  <si>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</si>
  <si>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</si>
  <si>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</si>
  <si>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</si>
  <si>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</si>
  <si>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</si>
  <si>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</si>
  <si>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</si>
  <si>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</si>
  <si>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</si>
  <si>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</si>
  <si>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</si>
  <si>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</si>
  <si>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</si>
  <si>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</si>
  <si>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</si>
  <si>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</si>
  <si>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</si>
  <si>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</si>
  <si>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</si>
  <si>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</si>
  <si>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</si>
  <si>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</si>
  <si>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</si>
  <si>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</si>
  <si>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</si>
  <si>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</si>
  <si>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</si>
  <si>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</si>
  <si>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</si>
  <si>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</si>
  <si>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</si>
  <si>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</si>
  <si>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</si>
  <si>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</si>
  <si>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</si>
  <si>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</si>
  <si>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</si>
  <si>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</si>
  <si>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</si>
  <si>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</si>
  <si>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</si>
  <si>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</si>
  <si>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</si>
  <si>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</si>
  <si>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</si>
  <si>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</si>
  <si>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</si>
  <si>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</si>
  <si>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</si>
  <si>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</si>
  <si>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</si>
  <si>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</si>
  <si>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</si>
  <si>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</si>
  <si>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</si>
  <si>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</si>
  <si>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</si>
  <si>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</si>
  <si>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</si>
  <si>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</si>
  <si>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</si>
  <si>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</si>
  <si>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</si>
  <si>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</si>
  <si>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</si>
  <si>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</si>
  <si>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</si>
  <si>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</si>
  <si>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</si>
  <si>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</si>
  <si>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</si>
  <si>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</si>
  <si>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</si>
  <si>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</si>
  <si>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</si>
  <si>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</si>
  <si>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</si>
  <si>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</si>
  <si>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</si>
  <si>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</si>
  <si>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</si>
  <si>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</si>
  <si>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</si>
  <si>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</si>
  <si>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</si>
  <si>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</si>
  <si>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</si>
  <si>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</si>
  <si>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</si>
  <si>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</si>
  <si>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</si>
  <si>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</si>
  <si>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</si>
  <si>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</si>
  <si>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</si>
  <si>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</si>
  <si>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</si>
  <si>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</si>
  <si>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</si>
  <si>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</si>
  <si>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</si>
  <si>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</si>
  <si>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</si>
  <si>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</si>
  <si>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</si>
  <si>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</si>
  <si>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</si>
  <si>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</si>
  <si>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</si>
  <si>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</si>
  <si>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</si>
  <si>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</si>
  <si>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</si>
  <si>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</si>
  <si>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</si>
  <si>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</si>
  <si>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</si>
  <si>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</si>
  <si>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</si>
  <si>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</si>
  <si>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</si>
  <si>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</si>
  <si>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</si>
  <si>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</si>
  <si>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</si>
  <si>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</si>
  <si>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</si>
  <si>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</si>
  <si>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</si>
  <si>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</si>
  <si>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</si>
  <si>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</si>
  <si>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</si>
  <si>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</si>
  <si>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</si>
  <si>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</si>
  <si>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</si>
  <si>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</si>
  <si>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</si>
  <si>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</si>
  <si>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</si>
  <si>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</si>
  <si>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</si>
  <si>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</si>
  <si>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</si>
  <si>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</si>
  <si>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</si>
  <si>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</si>
  <si>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</si>
  <si>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</si>
  <si>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</si>
  <si>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</si>
  <si>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</si>
  <si>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</si>
  <si>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</si>
  <si>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</si>
  <si>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</si>
  <si>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</si>
  <si>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</si>
  <si>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</si>
  <si>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</si>
  <si>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</si>
  <si>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</si>
  <si>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</si>
  <si>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</si>
  <si>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</si>
  <si>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</si>
  <si>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</si>
  <si>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</si>
  <si>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</si>
  <si>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</si>
  <si>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</si>
  <si>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</si>
  <si>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</si>
  <si>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</si>
  <si>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</si>
  <si>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</si>
  <si>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</si>
  <si>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</si>
  <si>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</si>
  <si>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</si>
  <si>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</si>
  <si>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</si>
  <si>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</si>
  <si>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</si>
  <si>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</si>
  <si>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</si>
  <si>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</si>
  <si>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</si>
  <si>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</si>
  <si>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</si>
  <si>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</si>
  <si>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</si>
  <si>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</si>
  <si>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</si>
  <si>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</si>
  <si>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</si>
  <si>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</si>
  <si>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</si>
  <si>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</si>
  <si>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</si>
  <si>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</si>
  <si>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</si>
  <si>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</si>
  <si>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</si>
  <si>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</si>
  <si>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</si>
  <si>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</si>
  <si>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</si>
  <si>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</si>
  <si>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</si>
  <si>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</si>
  <si>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</si>
  <si>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</si>
  <si>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</si>
  <si>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</si>
  <si>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</si>
  <si>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</si>
  <si>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</si>
  <si>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</si>
  <si>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</si>
  <si>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</si>
  <si>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</si>
  <si>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</si>
  <si>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</si>
  <si>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</si>
  <si>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</si>
  <si>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</si>
  <si>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</si>
  <si>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</si>
  <si>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</si>
  <si>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</si>
  <si>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</si>
  <si>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</si>
  <si>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</si>
  <si>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</si>
  <si>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</si>
  <si>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</si>
  <si>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</si>
  <si>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</si>
  <si>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</si>
  <si>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</si>
  <si>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</si>
  <si>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</si>
  <si>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</si>
  <si>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</si>
  <si>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</si>
  <si>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</si>
  <si>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</si>
  <si>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</si>
  <si>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</si>
  <si>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</si>
  <si>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</si>
  <si>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</si>
  <si>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</si>
  <si>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</si>
  <si>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</si>
  <si>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</si>
  <si>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</si>
  <si>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</si>
  <si>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</si>
  <si>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</si>
  <si>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</si>
  <si>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</si>
  <si>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</si>
  <si>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</si>
  <si>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</si>
  <si>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</si>
  <si>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</si>
  <si>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</si>
  <si>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</si>
  <si>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</si>
  <si>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</si>
  <si>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</si>
  <si>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</si>
  <si>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</si>
  <si>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</si>
  <si>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</si>
  <si>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</si>
  <si>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</si>
  <si>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</si>
  <si>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</si>
  <si>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</si>
  <si>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</si>
  <si>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</si>
  <si>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</si>
  <si>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</si>
  <si>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</si>
  <si>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</si>
  <si>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</si>
  <si>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</si>
  <si>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</si>
  <si>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</si>
  <si>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</si>
  <si>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</si>
  <si>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</si>
  <si>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</si>
  <si>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</si>
  <si>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</si>
  <si>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</si>
  <si>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</si>
  <si>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</si>
  <si>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</si>
  <si>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</si>
  <si>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</si>
  <si>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</si>
  <si>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</si>
  <si>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</si>
  <si>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</si>
  <si>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</si>
  <si>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</si>
  <si>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</si>
  <si>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</si>
  <si>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</si>
  <si>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</si>
  <si>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</si>
  <si>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</si>
  <si>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</si>
  <si>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</si>
  <si>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</si>
  <si>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</si>
  <si>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</si>
  <si>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</si>
  <si>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</si>
  <si>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</si>
  <si>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</si>
  <si>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</si>
  <si>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</si>
  <si>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</si>
  <si>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</si>
  <si>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</si>
  <si>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</si>
  <si>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</si>
  <si>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</si>
  <si>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</si>
  <si>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</si>
  <si>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</si>
  <si>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</si>
  <si>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</si>
  <si>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</si>
  <si>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</si>
  <si>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</si>
  <si>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</si>
  <si>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</si>
  <si>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</si>
  <si>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</si>
  <si>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</si>
  <si>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</si>
  <si>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</si>
  <si>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</si>
  <si>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</si>
  <si>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</si>
  <si>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</si>
  <si>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</si>
  <si>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</si>
  <si>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</si>
  <si>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</si>
  <si>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</si>
  <si>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</si>
  <si>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</si>
  <si>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</si>
  <si>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</si>
  <si>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</si>
  <si>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</si>
  <si>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</si>
  <si>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</si>
  <si>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</si>
  <si>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</si>
  <si>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</si>
  <si>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</si>
  <si>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</si>
  <si>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</si>
  <si>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</si>
  <si>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</si>
  <si>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</si>
  <si>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</si>
  <si>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</si>
  <si>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</si>
  <si>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</si>
  <si>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</si>
  <si>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</si>
  <si>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</si>
  <si>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</si>
  <si>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</si>
  <si>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</si>
  <si>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</si>
  <si>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</si>
  <si>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</si>
  <si>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</si>
  <si>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</si>
  <si>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</si>
  <si>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</si>
  <si>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</si>
  <si>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</si>
  <si>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</si>
  <si>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</si>
  <si>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</si>
  <si>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</si>
  <si>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</si>
  <si>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</si>
  <si>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</si>
  <si>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</si>
  <si>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</si>
  <si>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</si>
  <si>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</si>
  <si>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</si>
  <si>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</si>
  <si>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</si>
  <si>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</si>
  <si>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</si>
  <si>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</si>
  <si>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</si>
  <si>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</si>
  <si>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</si>
  <si>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</si>
  <si>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</si>
  <si>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</si>
  <si>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</si>
  <si>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</si>
  <si>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</si>
  <si>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</si>
  <si>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</si>
  <si>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</si>
  <si>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</si>
  <si>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</si>
  <si>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</si>
  <si>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</si>
  <si>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</si>
  <si>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</si>
  <si>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</si>
  <si>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</si>
  <si>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</si>
  <si>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</si>
  <si>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</si>
  <si>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</si>
  <si>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</si>
  <si>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</si>
  <si>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</si>
  <si>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</si>
  <si>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</si>
  <si>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</si>
  <si>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</si>
  <si>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</si>
  <si>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</si>
  <si>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</si>
  <si>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</si>
  <si>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</si>
  <si>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</si>
  <si>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</si>
  <si>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</si>
  <si>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</si>
  <si>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</si>
  <si>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</si>
  <si>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</si>
  <si>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</si>
  <si>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</si>
  <si>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</si>
  <si>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</si>
  <si>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</si>
  <si>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</si>
  <si>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</si>
  <si>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</si>
  <si>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</si>
  <si>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</si>
  <si>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</si>
  <si>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</si>
  <si>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</si>
  <si>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</si>
  <si>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</si>
  <si>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</si>
  <si>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</si>
  <si>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</si>
  <si>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</si>
  <si>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</si>
  <si>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</si>
  <si>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</si>
  <si>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</si>
  <si>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</si>
  <si>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</si>
  <si>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</si>
  <si>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</si>
  <si>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</si>
  <si>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</si>
  <si>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</si>
  <si>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</si>
  <si>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</si>
  <si>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</si>
  <si>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</si>
  <si>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</si>
  <si>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</si>
  <si>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</si>
  <si>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</si>
  <si>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</si>
  <si>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</si>
  <si>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</si>
  <si>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</si>
  <si>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</si>
  <si>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</si>
  <si>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</si>
  <si>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</si>
  <si>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</si>
  <si>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</si>
  <si>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</si>
  <si>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</si>
  <si>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</si>
  <si>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</si>
  <si>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</si>
  <si>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</si>
  <si>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</si>
  <si>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</si>
  <si>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</si>
  <si>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</si>
  <si>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</si>
  <si>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</si>
  <si>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</si>
  <si>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</si>
  <si>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</si>
  <si>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</si>
  <si>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</si>
  <si>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</si>
  <si>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</si>
  <si>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</si>
  <si>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</si>
  <si>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</si>
  <si>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</si>
  <si>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</si>
  <si>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</si>
  <si>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</si>
  <si>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</si>
  <si>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</si>
  <si>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</si>
  <si>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</si>
  <si>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</si>
  <si>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</si>
  <si>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</si>
  <si>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</si>
  <si>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</si>
  <si>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</si>
  <si>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</si>
  <si>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</si>
  <si>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</si>
  <si>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</si>
  <si>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</si>
  <si>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</si>
  <si>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</si>
  <si>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</si>
  <si>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</si>
  <si>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</si>
  <si>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</si>
  <si>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</si>
  <si>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</si>
  <si>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</si>
  <si>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</si>
  <si>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</si>
  <si>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</si>
  <si>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</si>
  <si>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</si>
  <si>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</si>
  <si>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</si>
  <si>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</si>
  <si>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</si>
  <si>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</si>
  <si>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</si>
  <si>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</si>
  <si>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</si>
  <si>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</si>
  <si>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</si>
  <si>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</si>
  <si>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</si>
  <si>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</si>
  <si>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</si>
  <si>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</si>
  <si>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</si>
  <si>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</si>
  <si>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</si>
  <si>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</si>
  <si>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</si>
  <si>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</si>
  <si>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</si>
  <si>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</si>
  <si>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</si>
  <si>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</si>
  <si>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</si>
  <si>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</si>
  <si>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</si>
  <si>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</si>
  <si>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</si>
  <si>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</si>
  <si>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</si>
  <si>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</si>
  <si>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</si>
  <si>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</si>
  <si>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</si>
  <si>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</si>
  <si>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</si>
  <si>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</si>
  <si>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</si>
  <si>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</si>
  <si>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</si>
  <si>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</si>
  <si>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</si>
  <si>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</si>
  <si>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</si>
  <si>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</si>
  <si>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</si>
  <si>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</si>
  <si>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</si>
  <si>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</si>
  <si>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</si>
  <si>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</si>
  <si>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</si>
  <si>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</si>
  <si>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</si>
  <si>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</si>
  <si>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</si>
  <si>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</si>
  <si>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</si>
  <si>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</si>
  <si>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</si>
  <si>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</si>
  <si>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</si>
  <si>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</si>
  <si>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</si>
  <si>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</si>
  <si>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</si>
  <si>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</si>
  <si>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</si>
  <si>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</si>
  <si>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</si>
  <si>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</si>
  <si>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</si>
  <si>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</si>
  <si>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</si>
  <si>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</si>
  <si>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</si>
  <si>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</si>
  <si>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</si>
  <si>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</si>
  <si>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</si>
  <si>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</si>
  <si>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</si>
  <si>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</si>
  <si>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</si>
  <si>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</si>
  <si>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</si>
  <si>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</si>
  <si>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</si>
  <si>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</si>
  <si>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</si>
  <si>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</si>
  <si>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</si>
  <si>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</si>
  <si>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</si>
  <si>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</si>
  <si>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</si>
  <si>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</si>
  <si>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</si>
  <si>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</si>
  <si>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</si>
  <si>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</si>
  <si>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</si>
  <si>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</si>
  <si>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</si>
  <si>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</si>
  <si>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</si>
  <si>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</si>
  <si>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</si>
  <si>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</si>
  <si>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</si>
  <si>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</si>
  <si>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</si>
  <si>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</si>
  <si>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</si>
  <si>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</si>
  <si>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</si>
  <si>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</si>
  <si>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</si>
  <si>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</si>
  <si>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</si>
  <si>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</si>
  <si>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</si>
  <si>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</si>
  <si>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</si>
  <si>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</si>
  <si>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</si>
  <si>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</si>
  <si>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</si>
  <si>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</si>
  <si>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</si>
  <si>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</si>
  <si>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</si>
  <si>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</si>
  <si>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</si>
  <si>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</si>
  <si>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</si>
  <si>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</si>
  <si>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</si>
  <si>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</si>
  <si>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</si>
  <si>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</si>
  <si>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</si>
  <si>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</si>
  <si>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</si>
  <si>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</si>
  <si>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</si>
  <si>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</si>
  <si>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</si>
  <si>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</si>
  <si>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</si>
  <si>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</si>
  <si>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</si>
  <si>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</si>
  <si>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</si>
  <si>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</si>
  <si>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</si>
  <si>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</si>
  <si>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</si>
  <si>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</si>
  <si>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</si>
  <si>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</si>
  <si>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</si>
  <si>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</si>
  <si>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</si>
  <si>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</si>
  <si>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</si>
  <si>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</si>
  <si>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</si>
  <si>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</si>
  <si>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</si>
  <si>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</si>
  <si>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</si>
  <si>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</si>
  <si>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</si>
  <si>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</si>
  <si>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</si>
  <si>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</si>
  <si>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</si>
  <si>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</si>
  <si>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</si>
  <si>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</si>
  <si>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</si>
  <si>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</si>
  <si>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</si>
  <si>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</si>
  <si>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</si>
  <si>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</si>
  <si>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</si>
  <si>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</si>
  <si>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</si>
  <si>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</si>
  <si>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</si>
  <si>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</si>
  <si>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</si>
  <si>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</si>
  <si>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</si>
  <si>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</si>
  <si>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</si>
  <si>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</si>
  <si>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</si>
  <si>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</si>
  <si>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</si>
  <si>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</si>
  <si>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</si>
  <si>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</si>
  <si>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</si>
  <si>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</si>
  <si>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</si>
  <si>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</si>
  <si>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</si>
  <si>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</si>
  <si>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</si>
  <si>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</si>
  <si>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</si>
  <si>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</si>
  <si>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</si>
  <si>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</si>
  <si>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</si>
  <si>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</si>
  <si>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</si>
  <si>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</si>
  <si>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</si>
  <si>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</si>
  <si>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</si>
  <si>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</si>
  <si>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</si>
  <si>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</si>
  <si>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</si>
  <si>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</si>
  <si>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</si>
  <si>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</si>
  <si>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</si>
  <si>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</si>
  <si>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</si>
  <si>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</si>
  <si>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</si>
  <si>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</si>
  <si>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</si>
  <si>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</si>
  <si>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</si>
  <si>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</si>
  <si>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</si>
  <si>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</si>
  <si>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</si>
  <si>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</si>
  <si>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</si>
  <si>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</si>
  <si>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</si>
  <si>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</si>
  <si>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</si>
  <si>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</si>
  <si>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</si>
  <si>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</si>
  <si>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</si>
  <si>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</si>
  <si>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</si>
  <si>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</si>
  <si>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</si>
  <si>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</si>
  <si>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</si>
  <si>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</si>
  <si>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</si>
  <si>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</si>
  <si>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</si>
  <si>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</si>
  <si>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</si>
  <si>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</si>
  <si>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</si>
  <si>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</si>
  <si>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</si>
  <si>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</si>
  <si>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</si>
  <si>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</si>
  <si>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</si>
  <si>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</si>
  <si>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</si>
  <si>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</si>
  <si>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</si>
  <si>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</si>
  <si>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</si>
  <si>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</si>
  <si>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</si>
  <si>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</si>
  <si>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</si>
  <si>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</si>
  <si>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</si>
  <si>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</si>
  <si>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</si>
  <si>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</si>
  <si>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</si>
  <si>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</si>
  <si>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</si>
  <si>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</si>
  <si>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</si>
  <si>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</si>
  <si>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</si>
  <si>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</si>
  <si>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</si>
  <si>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</si>
  <si>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</si>
  <si>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</si>
  <si>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</si>
  <si>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</si>
  <si>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</si>
  <si>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</si>
  <si>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</si>
  <si>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</si>
  <si>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</si>
  <si>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</si>
  <si>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</si>
  <si>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</si>
  <si>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</si>
  <si>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</si>
  <si>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</si>
  <si>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</si>
  <si>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</si>
  <si>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</si>
  <si>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</si>
  <si>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</si>
  <si>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</si>
  <si>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</si>
  <si>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</si>
  <si>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</si>
  <si>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</si>
  <si>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</si>
  <si>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</si>
  <si>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</si>
  <si>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</si>
  <si>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</si>
  <si>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</si>
  <si>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</si>
  <si>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</si>
  <si>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</si>
  <si>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</si>
  <si>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</si>
  <si>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</si>
  <si>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</si>
  <si>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</si>
  <si>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</si>
  <si>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</si>
  <si>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</si>
  <si>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</si>
  <si>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</si>
  <si>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</si>
  <si>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</si>
  <si>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</si>
  <si>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</si>
  <si>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</si>
  <si>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</si>
  <si>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</si>
  <si>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</si>
  <si>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</si>
  <si>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</si>
  <si>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</si>
  <si>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</si>
  <si>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</si>
  <si>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</si>
  <si>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</si>
  <si>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</si>
  <si>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</si>
  <si>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</si>
  <si>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</si>
  <si>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</si>
  <si>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</si>
  <si>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</si>
  <si>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</si>
  <si>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</si>
  <si>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</si>
  <si>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</si>
  <si>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</si>
  <si>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</si>
  <si>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</si>
  <si>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</si>
  <si>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</si>
  <si>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</si>
  <si>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</si>
  <si>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</si>
  <si>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</si>
  <si>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</si>
  <si>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</si>
  <si>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</si>
  <si>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</si>
  <si>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</si>
  <si>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</si>
  <si>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</si>
  <si>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</si>
  <si>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</si>
  <si>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</si>
  <si>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</si>
  <si>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</si>
  <si>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</si>
  <si>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</si>
  <si>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</si>
  <si>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</si>
  <si>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</si>
  <si>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</si>
  <si>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</si>
  <si>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</si>
  <si>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</si>
  <si>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</si>
  <si>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</si>
  <si>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</si>
  <si>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</si>
  <si>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</si>
  <si>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</si>
  <si>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</si>
  <si>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</si>
  <si>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</si>
  <si>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</si>
  <si>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</si>
  <si>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</si>
  <si>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</si>
  <si>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</si>
  <si>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</si>
  <si>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</si>
  <si>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</si>
  <si>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</si>
  <si>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</si>
  <si>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</si>
  <si>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</si>
  <si>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</si>
  <si>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</si>
  <si>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</si>
  <si>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</si>
  <si>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</si>
  <si>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</si>
  <si>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</si>
  <si>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</si>
  <si>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</si>
  <si>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</si>
  <si>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</si>
  <si>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</si>
  <si>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</si>
  <si>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</si>
  <si>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</si>
  <si>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</si>
  <si>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</si>
  <si>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</si>
  <si>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</si>
  <si>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</si>
  <si>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</si>
  <si>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</si>
  <si>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</si>
  <si>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</si>
  <si>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</si>
  <si>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</si>
  <si>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</si>
  <si>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</si>
  <si>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</si>
  <si>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</si>
  <si>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</si>
  <si>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</si>
  <si>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</si>
  <si>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</si>
  <si>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</si>
  <si>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</si>
  <si>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</si>
  <si>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</si>
  <si>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</si>
  <si>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</si>
  <si>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</si>
  <si>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</si>
  <si>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</si>
  <si>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</si>
  <si>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</si>
  <si>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</si>
  <si>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</si>
  <si>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</si>
  <si>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</si>
  <si>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</si>
  <si>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</si>
  <si>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</si>
  <si>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</si>
  <si>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</si>
  <si>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</si>
  <si>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</si>
  <si>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</si>
  <si>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</si>
  <si>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</si>
  <si>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</si>
  <si>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</si>
  <si>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</si>
  <si>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</si>
  <si>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</si>
  <si>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</si>
  <si>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</si>
  <si>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</si>
  <si>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</si>
  <si>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</si>
  <si>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</si>
  <si>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</si>
  <si>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</si>
  <si>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</si>
  <si>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</si>
  <si>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</si>
  <si>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</si>
  <si>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</si>
  <si>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</si>
  <si>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</si>
  <si>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</si>
  <si>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</si>
  <si>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</si>
  <si>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</si>
  <si>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</si>
  <si>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</si>
  <si>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</si>
  <si>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</si>
  <si>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</si>
  <si>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</si>
  <si>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</si>
  <si>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</si>
  <si>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</si>
  <si>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</si>
  <si>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</si>
  <si>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</si>
  <si>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</si>
  <si>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</si>
  <si>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</si>
  <si>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</si>
  <si>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</si>
  <si>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</si>
  <si>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</si>
  <si>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</si>
  <si>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</si>
  <si>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</si>
  <si>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</si>
  <si>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</si>
  <si>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</si>
  <si>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</si>
  <si>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</si>
  <si>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</si>
  <si>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</si>
  <si>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</si>
  <si>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</si>
  <si>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</si>
  <si>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</si>
  <si>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</si>
  <si>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</si>
  <si>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</si>
  <si>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</si>
  <si>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</si>
  <si>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</si>
  <si>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</si>
  <si>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</si>
  <si>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</si>
  <si>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</si>
  <si>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</si>
  <si>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</si>
  <si>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</si>
  <si>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</si>
  <si>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</si>
  <si>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</si>
  <si>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</si>
  <si>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</si>
  <si>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</si>
  <si>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</si>
  <si>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</si>
  <si>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</si>
  <si>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</si>
  <si>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</si>
  <si>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</si>
  <si>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</si>
  <si>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</si>
  <si>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</si>
  <si>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</si>
  <si>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</si>
  <si>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</si>
  <si>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</si>
  <si>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</si>
  <si>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</si>
  <si>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</si>
  <si>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</si>
  <si>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</si>
  <si>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</si>
  <si>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</si>
  <si>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</si>
  <si>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</si>
  <si>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</si>
  <si>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</si>
  <si>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</si>
  <si>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</si>
  <si>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</si>
  <si>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</si>
  <si>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</si>
  <si>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</si>
  <si>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</si>
  <si>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</si>
  <si>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</si>
  <si>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</si>
  <si>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</si>
  <si>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</si>
  <si>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</si>
  <si>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</si>
  <si>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</si>
  <si>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</si>
  <si>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</si>
  <si>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</si>
  <si>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</si>
  <si>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</si>
  <si>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</si>
  <si>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</si>
  <si>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</si>
  <si>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</si>
  <si>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</si>
  <si>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</si>
  <si>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</si>
  <si>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</si>
  <si>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</si>
  <si>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</si>
  <si>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</si>
  <si>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</si>
  <si>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</si>
  <si>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</si>
  <si>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</si>
  <si>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</si>
  <si>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</si>
  <si>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</si>
  <si>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</si>
  <si>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</si>
  <si>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</si>
  <si>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</si>
  <si>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</si>
  <si>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</si>
  <si>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</si>
  <si>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</si>
  <si>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</si>
  <si>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</si>
  <si>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</si>
  <si>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</si>
  <si>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</si>
  <si>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</si>
  <si>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</si>
  <si>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</si>
  <si>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</si>
  <si>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</si>
  <si>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</si>
  <si>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</si>
  <si>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</si>
  <si>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</si>
  <si>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</si>
  <si>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</si>
  <si>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</si>
  <si>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</si>
  <si>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</si>
  <si>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</si>
  <si>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</si>
  <si>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</si>
  <si>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</si>
  <si>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</si>
  <si>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</si>
  <si>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</si>
  <si>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</si>
  <si>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</si>
  <si>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</si>
  <si>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</si>
  <si>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</si>
  <si>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</si>
  <si>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</si>
  <si>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</si>
  <si>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</si>
  <si>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</si>
  <si>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</si>
  <si>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</si>
  <si>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</si>
  <si>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</si>
  <si>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</si>
  <si>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</si>
  <si>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</si>
  <si>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</si>
  <si>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</si>
  <si>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</si>
  <si>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</si>
  <si>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</si>
  <si>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</si>
  <si>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</si>
  <si>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</si>
  <si>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</si>
  <si>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</si>
  <si>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</si>
  <si>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</si>
  <si>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</si>
  <si>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</si>
  <si>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</si>
  <si>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</si>
  <si>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</si>
  <si>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</si>
  <si>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</si>
  <si>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</si>
  <si>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</si>
  <si>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</si>
  <si>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</si>
  <si>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</si>
  <si>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</si>
  <si>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</si>
  <si>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</si>
  <si>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</si>
  <si>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</si>
  <si>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</si>
  <si>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</si>
  <si>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</si>
  <si>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</si>
  <si>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</si>
  <si>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</si>
  <si>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</si>
  <si>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</si>
  <si>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</si>
  <si>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</si>
  <si>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</si>
  <si>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</si>
  <si>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</si>
  <si>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</si>
  <si>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</si>
  <si>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</si>
  <si>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</si>
  <si>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</si>
  <si>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</si>
  <si>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</si>
  <si>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</si>
  <si>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</si>
  <si>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</si>
  <si>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</si>
  <si>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</si>
  <si>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</si>
  <si>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</si>
  <si>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</si>
  <si>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</si>
  <si>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</si>
  <si>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</si>
  <si>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</si>
  <si>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</si>
  <si>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</si>
  <si>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</si>
  <si>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</si>
  <si>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</si>
  <si>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</si>
  <si>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</si>
  <si>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</si>
  <si>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</si>
  <si>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</si>
  <si>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</si>
  <si>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</si>
  <si>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</si>
  <si>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</si>
  <si>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</si>
  <si>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</si>
  <si>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</si>
  <si>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</si>
  <si>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</si>
  <si>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</si>
  <si>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</si>
  <si>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</si>
  <si>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</si>
  <si>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</si>
  <si>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</si>
  <si>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</si>
  <si>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</si>
  <si>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</si>
  <si>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</si>
  <si>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</si>
  <si>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</si>
  <si>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</si>
  <si>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</si>
  <si>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</si>
  <si>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</si>
  <si>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</si>
  <si>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</si>
  <si>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</si>
  <si>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</si>
  <si>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</si>
  <si>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</si>
  <si>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</si>
  <si>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</si>
  <si>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</si>
  <si>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</si>
  <si>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</si>
  <si>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</si>
  <si>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</si>
  <si>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</si>
  <si>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</si>
  <si>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</si>
  <si>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</si>
  <si>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</si>
  <si>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</si>
  <si>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</si>
  <si>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</si>
  <si>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</si>
  <si>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</si>
  <si>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</si>
  <si>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</si>
  <si>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</si>
  <si>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</si>
  <si>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</si>
  <si>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</si>
  <si>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</si>
  <si>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</si>
  <si>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</si>
  <si>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</si>
  <si>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</si>
  <si>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</si>
  <si>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</si>
  <si>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</si>
  <si>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</si>
  <si>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</si>
  <si>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</si>
  <si>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</si>
  <si>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</si>
  <si>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</si>
  <si>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</si>
  <si>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</si>
  <si>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</si>
  <si>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</si>
  <si>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</si>
  <si>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</si>
  <si>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</si>
  <si>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</si>
  <si>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</si>
  <si>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</si>
  <si>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</si>
  <si>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</si>
  <si>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</si>
  <si>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</si>
  <si>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</si>
  <si>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</si>
  <si>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</si>
  <si>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</si>
  <si>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</si>
  <si>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</si>
  <si>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</si>
  <si>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</si>
  <si>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</si>
  <si>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</si>
  <si>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</si>
  <si>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</si>
  <si>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</si>
  <si>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</si>
  <si>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</si>
  <si>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</si>
  <si>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</si>
  <si>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</si>
  <si>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</si>
  <si>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</si>
  <si>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</si>
  <si>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</si>
  <si>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</si>
  <si>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</si>
  <si>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</si>
  <si>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</si>
  <si>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</si>
  <si>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</si>
  <si>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</si>
  <si>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</si>
  <si>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</si>
  <si>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</si>
  <si>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</si>
  <si>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</si>
  <si>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</si>
  <si>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</si>
  <si>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</si>
  <si>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</si>
  <si>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</si>
  <si>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</si>
  <si>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</si>
  <si>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</si>
  <si>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</si>
  <si>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</si>
  <si>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</si>
  <si>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</si>
  <si>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</si>
  <si>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</si>
  <si>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</si>
  <si>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</si>
  <si>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</si>
  <si>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</si>
  <si>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</si>
  <si>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</si>
  <si>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</si>
  <si>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</si>
  <si>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</si>
  <si>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</si>
  <si>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</si>
  <si>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</si>
  <si>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</si>
  <si>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</si>
  <si>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</si>
  <si>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</si>
  <si>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</si>
  <si>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</si>
  <si>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</si>
  <si>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</si>
  <si>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</si>
  <si>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</si>
  <si>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</si>
  <si>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</si>
  <si>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</si>
  <si>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</si>
  <si>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</si>
  <si>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</si>
  <si>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</si>
  <si>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</si>
  <si>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</si>
  <si>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</si>
  <si>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</si>
  <si>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</si>
  <si>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</si>
  <si>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</si>
  <si>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</si>
  <si>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</si>
  <si>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</si>
  <si>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</si>
  <si>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</si>
  <si>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</si>
  <si>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</si>
  <si>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</si>
  <si>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</si>
  <si>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</si>
  <si>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</si>
  <si>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</si>
  <si>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</si>
  <si>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</si>
  <si>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</si>
  <si>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</si>
  <si>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</si>
  <si>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</si>
  <si>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</si>
  <si>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</si>
  <si>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</si>
  <si>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</si>
  <si>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</si>
  <si>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</si>
  <si>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</si>
  <si>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</si>
  <si>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</si>
  <si>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</si>
  <si>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</si>
  <si>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</si>
  <si>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</si>
  <si>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</si>
  <si>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</si>
  <si>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</si>
  <si>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</si>
  <si>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</si>
  <si>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</si>
  <si>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</si>
  <si>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</si>
  <si>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</si>
  <si>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</si>
  <si>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</si>
  <si>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</si>
  <si>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</si>
  <si>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</si>
  <si>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</si>
  <si>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</si>
  <si>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</si>
  <si>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</si>
  <si>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</si>
  <si>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</si>
  <si>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</si>
  <si>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</si>
  <si>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</si>
  <si>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</si>
  <si>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</si>
  <si>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</si>
  <si>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</si>
  <si>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</si>
  <si>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</si>
  <si>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</si>
  <si>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</si>
  <si>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</si>
  <si>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</si>
  <si>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</si>
  <si>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</si>
  <si>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</si>
  <si>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</si>
  <si>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</si>
  <si>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</si>
  <si>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</si>
  <si>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</si>
  <si>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</si>
  <si>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</si>
  <si>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</si>
  <si>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</si>
  <si>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</si>
  <si>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</si>
  <si>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</si>
  <si>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</si>
  <si>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</si>
  <si>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</si>
  <si>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</si>
  <si>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</si>
  <si>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</si>
  <si>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</si>
  <si>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</si>
  <si>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</si>
  <si>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</si>
  <si>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</si>
  <si>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</si>
  <si>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</si>
  <si>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</si>
  <si>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</si>
  <si>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</si>
  <si>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</si>
  <si>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</si>
  <si>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</si>
  <si>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</si>
  <si>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</si>
  <si>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</si>
  <si>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</si>
  <si>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</si>
  <si>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</si>
  <si>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</si>
  <si>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</si>
  <si>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</si>
  <si>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</si>
  <si>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</si>
  <si>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</si>
  <si>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</si>
  <si>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</si>
  <si>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</si>
  <si>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</si>
  <si>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</si>
  <si>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</si>
  <si>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</si>
  <si>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</si>
  <si>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</si>
  <si>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</si>
  <si>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</si>
  <si>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</si>
  <si>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</si>
  <si>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</si>
  <si>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</si>
  <si>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</si>
  <si>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</si>
  <si>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</si>
  <si>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</si>
  <si>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</si>
  <si>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</si>
  <si>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</si>
  <si>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</si>
  <si>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</si>
  <si>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</si>
  <si>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</si>
  <si>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</si>
  <si>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</si>
  <si>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</si>
  <si>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</si>
  <si>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</si>
  <si>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</si>
  <si>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</si>
  <si>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</si>
  <si>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</si>
  <si>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</si>
  <si>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</si>
  <si>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</si>
  <si>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</si>
  <si>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</si>
  <si>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</si>
  <si>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</si>
  <si>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</si>
  <si>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</si>
  <si>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</si>
  <si>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</si>
  <si>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</si>
  <si>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</si>
  <si>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</si>
  <si>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</si>
  <si>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</si>
  <si>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</si>
  <si>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</si>
  <si>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</si>
  <si>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</si>
  <si>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</si>
  <si>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</si>
  <si>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</si>
  <si>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</si>
  <si>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</si>
  <si>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</si>
  <si>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</si>
  <si>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</si>
  <si>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</si>
  <si>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</si>
  <si>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</si>
  <si>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</si>
  <si>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</si>
  <si>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</si>
  <si>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</si>
  <si>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</si>
  <si>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</si>
  <si>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</si>
  <si>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</si>
  <si>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</si>
  <si>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</si>
  <si>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</si>
  <si>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</si>
  <si>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</si>
  <si>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</si>
  <si>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</si>
  <si>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</si>
  <si>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</si>
  <si>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</si>
  <si>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</si>
  <si>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</si>
  <si>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</si>
  <si>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</si>
  <si>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</si>
  <si>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</si>
  <si>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</si>
  <si>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</si>
  <si>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</si>
  <si>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</si>
  <si>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</si>
  <si>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</si>
  <si>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</si>
  <si>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</si>
  <si>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</si>
  <si>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</si>
  <si>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</si>
  <si>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</si>
  <si>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</si>
  <si>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</si>
  <si>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</si>
  <si>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</si>
  <si>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</si>
  <si>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</si>
  <si>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</si>
  <si>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</si>
  <si>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</si>
  <si>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</si>
  <si>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</si>
  <si>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</si>
  <si>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</si>
  <si>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</si>
  <si>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</si>
  <si>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</si>
  <si>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</si>
  <si>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</si>
  <si>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</si>
  <si>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</si>
  <si>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</si>
  <si>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</si>
  <si>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</si>
  <si>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</si>
  <si>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</si>
  <si>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</si>
  <si>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</si>
  <si>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</si>
  <si>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</si>
  <si>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</si>
  <si>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</si>
  <si>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</si>
  <si>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</si>
  <si>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</si>
  <si>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</si>
  <si>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</si>
  <si>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</si>
  <si>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</si>
  <si>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</si>
  <si>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</si>
  <si>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</si>
  <si>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</si>
  <si>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</si>
  <si>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</si>
  <si>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</si>
  <si>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</si>
  <si>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</si>
  <si>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</si>
  <si>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</si>
  <si>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</si>
  <si>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</si>
  <si>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</si>
  <si>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</si>
  <si>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</si>
  <si>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</si>
  <si>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</si>
  <si>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</si>
  <si>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</si>
  <si>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</si>
  <si>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</si>
  <si>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</si>
  <si>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</si>
  <si>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</si>
  <si>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</si>
  <si>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</si>
  <si>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</si>
  <si>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</si>
  <si>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</si>
  <si>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</si>
  <si>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</si>
  <si>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</si>
  <si>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</si>
  <si>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</si>
  <si>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</si>
  <si>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</si>
  <si>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</si>
  <si>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</si>
  <si>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</si>
  <si>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</si>
  <si>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</si>
  <si>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</si>
  <si>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</si>
  <si>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</si>
  <si>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</si>
  <si>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</si>
  <si>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</si>
  <si>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</si>
  <si>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</si>
  <si>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</si>
  <si>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</si>
  <si>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</si>
  <si>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</si>
  <si>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</si>
  <si>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</si>
  <si>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</si>
  <si>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</si>
  <si>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</si>
  <si>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</si>
  <si>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</si>
  <si>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</si>
  <si>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</si>
  <si>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</si>
  <si>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</si>
  <si>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</si>
  <si>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</si>
  <si>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</si>
  <si>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</si>
  <si>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</si>
  <si>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</si>
  <si>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</si>
  <si>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</si>
  <si>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</si>
  <si>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</si>
  <si>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</si>
  <si>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</si>
  <si>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</si>
  <si>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</si>
  <si>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</si>
  <si>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</si>
  <si>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</si>
  <si>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</si>
  <si>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</si>
  <si>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</si>
  <si>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</si>
  <si>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</si>
  <si>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</si>
  <si>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</si>
  <si>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</si>
  <si>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</si>
  <si>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</si>
  <si>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</si>
  <si>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</si>
  <si>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</si>
  <si>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</si>
  <si>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</si>
  <si>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</si>
  <si>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</si>
  <si>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</si>
  <si>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</si>
  <si>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</si>
  <si>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</si>
  <si>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</si>
  <si>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</si>
  <si>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</si>
  <si>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</si>
  <si>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</si>
  <si>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</si>
  <si>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</si>
  <si>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</si>
  <si>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</si>
  <si>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</si>
  <si>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</si>
  <si>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</si>
  <si>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</si>
  <si>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</si>
  <si>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</si>
  <si>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</si>
  <si>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</si>
  <si>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</si>
  <si>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</si>
  <si>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</si>
  <si>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</si>
  <si>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</si>
  <si>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</si>
  <si>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</si>
  <si>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</si>
  <si>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</si>
  <si>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</si>
  <si>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</si>
  <si>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</si>
  <si>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</si>
  <si>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</si>
  <si>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</si>
  <si>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</si>
  <si>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</si>
  <si>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</si>
  <si>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</si>
  <si>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</si>
  <si>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</si>
  <si>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</si>
  <si>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</si>
  <si>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</si>
  <si>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</si>
  <si>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</si>
  <si>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</si>
  <si>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</si>
  <si>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</si>
  <si>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</si>
  <si>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</si>
  <si>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</si>
  <si>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</si>
  <si>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</si>
  <si>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</si>
  <si>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</si>
  <si>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</si>
  <si>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</si>
  <si>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</si>
  <si>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</si>
  <si>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</si>
  <si>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</si>
  <si>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</si>
  <si>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</si>
  <si>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</si>
  <si>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</si>
  <si>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</si>
  <si>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</si>
  <si>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</si>
  <si>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</si>
  <si>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</si>
  <si>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</si>
  <si>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</si>
  <si>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</si>
  <si>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</si>
  <si>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</si>
  <si>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</si>
  <si>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</si>
  <si>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</si>
  <si>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</si>
  <si>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</si>
  <si>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</si>
  <si>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</si>
  <si>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</si>
  <si>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</si>
  <si>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</si>
  <si>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</si>
  <si>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</si>
  <si>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</si>
  <si>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</si>
  <si>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</si>
  <si>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</si>
  <si>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</si>
  <si>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</si>
  <si>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</si>
  <si>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</si>
  <si>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</si>
  <si>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</si>
  <si>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</si>
  <si>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</si>
  <si>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</si>
  <si>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</si>
  <si>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</si>
  <si>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</si>
  <si>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</si>
  <si>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</si>
  <si>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</si>
  <si>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</si>
  <si>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</si>
  <si>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</si>
  <si>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</si>
  <si>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</si>
  <si>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</si>
  <si>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</si>
  <si>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</si>
  <si>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</si>
  <si>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</si>
  <si>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</si>
  <si>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</si>
  <si>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</si>
  <si>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</si>
  <si>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</si>
  <si>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</si>
  <si>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</si>
  <si>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</si>
  <si>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</si>
  <si>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</si>
  <si>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</si>
  <si>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</si>
  <si>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</si>
  <si>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</si>
  <si>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</si>
  <si>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</si>
  <si>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</si>
  <si>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</si>
  <si>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</si>
  <si>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</si>
  <si>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</si>
  <si>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</si>
  <si>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</si>
  <si>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</si>
  <si>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</si>
  <si>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</si>
  <si>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</si>
  <si>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</si>
  <si>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</si>
  <si>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</si>
  <si>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</si>
  <si>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</si>
  <si>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</si>
  <si>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</si>
  <si>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</si>
  <si>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</si>
  <si>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</si>
  <si>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</si>
  <si>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</si>
  <si>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</si>
  <si>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</si>
  <si>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</si>
  <si>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</si>
  <si>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</si>
  <si>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</si>
  <si>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</si>
  <si>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</si>
  <si>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</si>
  <si>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</si>
  <si>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</si>
  <si>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</si>
  <si>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</si>
  <si>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</si>
  <si>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</si>
  <si>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</si>
  <si>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</si>
  <si>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</si>
  <si>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</si>
  <si>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</si>
  <si>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</si>
  <si>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</si>
  <si>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</si>
  <si>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</si>
  <si>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</si>
  <si>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</si>
  <si>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</si>
  <si>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</si>
  <si>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</si>
  <si>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</si>
  <si>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</si>
  <si>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</si>
  <si>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</si>
  <si>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</si>
  <si>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</si>
  <si>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</si>
  <si>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</si>
  <si>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</si>
  <si>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</si>
  <si>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</si>
  <si>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</si>
  <si>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</si>
  <si>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</si>
  <si>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</si>
  <si>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</si>
  <si>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</si>
  <si>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</si>
  <si>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</si>
  <si>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</si>
  <si>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</si>
  <si>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</si>
  <si>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</si>
  <si>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</si>
  <si>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</si>
  <si>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</si>
  <si>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</si>
  <si>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</si>
  <si>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</si>
  <si>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</si>
  <si>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</si>
  <si>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</si>
  <si>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</si>
  <si>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</si>
  <si>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</si>
  <si>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</si>
  <si>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</si>
  <si>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</si>
  <si>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</si>
  <si>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</si>
  <si>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</si>
  <si>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</si>
  <si>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</si>
  <si>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</si>
  <si>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</si>
  <si>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</si>
  <si>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</si>
  <si>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</si>
  <si>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</si>
  <si>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</si>
  <si>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</si>
  <si>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</si>
  <si>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</si>
  <si>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</si>
  <si>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</si>
  <si>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</si>
  <si>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</si>
  <si>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</si>
  <si>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</si>
  <si>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</si>
  <si>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</si>
  <si>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</si>
  <si>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</si>
  <si>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</si>
  <si>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</si>
  <si>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</si>
  <si>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</si>
  <si>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</si>
  <si>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</si>
  <si>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</si>
  <si>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</si>
  <si>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</si>
  <si>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</si>
  <si>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</si>
  <si>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</si>
  <si>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</si>
  <si>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</si>
  <si>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</si>
  <si>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</si>
  <si>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</si>
  <si>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</si>
  <si>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</si>
  <si>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</si>
  <si>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</si>
  <si>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</si>
  <si>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</si>
  <si>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</si>
  <si>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</si>
  <si>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</si>
  <si>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</si>
  <si>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</si>
  <si>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</si>
  <si>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</si>
  <si>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</si>
  <si>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</si>
  <si>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</si>
  <si>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</si>
  <si>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</si>
  <si>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</si>
  <si>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</si>
  <si>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</si>
  <si>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</si>
  <si>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</si>
  <si>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</si>
  <si>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</si>
  <si>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</si>
  <si>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</si>
  <si>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</si>
  <si>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</si>
  <si>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</si>
  <si>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</si>
  <si>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</si>
  <si>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</si>
  <si>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</si>
  <si>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</si>
  <si>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</si>
  <si>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</si>
  <si>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</si>
  <si>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</si>
  <si>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</si>
  <si>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</si>
  <si>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</si>
  <si>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</si>
  <si>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</si>
  <si>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</si>
  <si>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</si>
  <si>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</si>
  <si>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</si>
  <si>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</si>
  <si>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</si>
  <si>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</si>
  <si>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</si>
  <si>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</si>
  <si>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</si>
  <si>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</si>
  <si>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</si>
  <si>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</si>
  <si>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</si>
  <si>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</si>
  <si>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</si>
  <si>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</si>
  <si>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</si>
  <si>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</si>
  <si>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</si>
  <si>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</si>
  <si>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</si>
  <si>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</si>
  <si>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</si>
  <si>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</si>
  <si>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</si>
  <si>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</si>
  <si>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</si>
  <si>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</si>
  <si>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</si>
  <si>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</si>
  <si>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</si>
  <si>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</si>
  <si>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</si>
  <si>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</si>
  <si>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</si>
  <si>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</si>
  <si>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</si>
  <si>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</si>
  <si>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</si>
  <si>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</si>
  <si>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</si>
  <si>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</si>
  <si>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</si>
  <si>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</si>
  <si>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</si>
  <si>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</si>
  <si>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</si>
  <si>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</si>
  <si>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</si>
  <si>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</si>
  <si>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</si>
  <si>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</si>
  <si>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</si>
  <si>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</si>
  <si>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</si>
  <si>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</si>
  <si>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</si>
  <si>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</si>
  <si>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</si>
  <si>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</si>
  <si>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</si>
  <si>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</si>
  <si>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</si>
  <si>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</si>
  <si>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</si>
  <si>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</si>
  <si>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</si>
  <si>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</si>
  <si>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</si>
  <si>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</si>
  <si>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</si>
  <si>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</si>
  <si>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</si>
  <si>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</si>
  <si>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</si>
  <si>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</si>
  <si>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</si>
  <si>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</si>
  <si>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</si>
  <si>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</si>
  <si>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</si>
  <si>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</si>
  <si>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</si>
  <si>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</si>
  <si>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</si>
  <si>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</si>
  <si>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</si>
  <si>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</si>
  <si>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</si>
  <si>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</si>
  <si>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</si>
  <si>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</si>
  <si>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</si>
  <si>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</si>
  <si>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</si>
  <si>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</si>
  <si>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</si>
  <si>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</si>
  <si>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</si>
  <si>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</si>
  <si>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</si>
  <si>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</si>
  <si>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</si>
  <si>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</si>
  <si>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</si>
  <si>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</si>
  <si>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</si>
  <si>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</si>
  <si>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</si>
  <si>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</si>
  <si>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</si>
  <si>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</si>
  <si>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</si>
  <si>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</si>
  <si>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</si>
  <si>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</si>
  <si>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</si>
  <si>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</si>
  <si>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</si>
  <si>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</si>
  <si>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</si>
  <si>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</si>
  <si>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</si>
  <si>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</si>
  <si>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</si>
  <si>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</si>
  <si>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</si>
  <si>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</si>
  <si>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</si>
  <si>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</si>
  <si>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</si>
  <si>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</si>
  <si>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</si>
  <si>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</si>
  <si>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</si>
  <si>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</si>
  <si>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</si>
  <si>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</si>
  <si>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</si>
  <si>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</si>
  <si>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</si>
  <si>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</si>
  <si>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</si>
  <si>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</si>
  <si>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</si>
  <si>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</si>
  <si>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</si>
  <si>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</si>
  <si>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</si>
  <si>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</si>
  <si>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</si>
  <si>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</si>
  <si>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</si>
  <si>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</si>
  <si>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</si>
  <si>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</si>
  <si>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</si>
  <si>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</si>
  <si>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</si>
  <si>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</si>
  <si>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</si>
  <si>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</si>
  <si>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</si>
  <si>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</si>
  <si>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</si>
  <si>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</si>
  <si>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</si>
  <si>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</si>
  <si>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</si>
  <si>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</si>
  <si>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</si>
  <si>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</si>
  <si>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</si>
  <si>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</si>
  <si>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</si>
  <si>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</si>
  <si>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</si>
  <si>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</si>
  <si>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</si>
  <si>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</si>
  <si>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</si>
  <si>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</si>
  <si>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</si>
  <si>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</si>
  <si>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</si>
  <si>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</si>
  <si>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</si>
  <si>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</si>
  <si>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</si>
  <si>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</si>
  <si>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</si>
  <si>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</si>
  <si>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</si>
  <si>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</si>
  <si>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</si>
  <si>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</si>
  <si>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</si>
  <si>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</si>
  <si>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</si>
  <si>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</si>
  <si>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</si>
  <si>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</si>
  <si>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</si>
  <si>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</si>
  <si>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</si>
  <si>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</si>
  <si>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</si>
  <si>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</si>
  <si>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</si>
  <si>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</si>
  <si>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</si>
  <si>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</si>
  <si>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</si>
  <si>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</si>
  <si>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</si>
  <si>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</si>
  <si>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</si>
  <si>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</si>
  <si>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</si>
  <si>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</si>
  <si>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</si>
  <si>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</si>
  <si>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</si>
  <si>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</si>
  <si>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</si>
  <si>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</si>
  <si>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</si>
  <si>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</si>
  <si>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</si>
  <si>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</si>
  <si>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</si>
  <si>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</si>
  <si>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</si>
  <si>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</si>
  <si>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</si>
  <si>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</si>
  <si>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</si>
  <si>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</si>
  <si>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</si>
  <si>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</si>
  <si>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</si>
  <si>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</si>
  <si>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</si>
  <si>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</si>
  <si>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</si>
  <si>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</si>
  <si>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</si>
  <si>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</si>
  <si>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</si>
  <si>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</si>
  <si>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</si>
  <si>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</si>
  <si>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</si>
  <si>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</si>
  <si>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</si>
  <si>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</si>
  <si>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</si>
  <si>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</si>
  <si>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</si>
  <si>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</si>
  <si>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</si>
  <si>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</si>
  <si>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</si>
  <si>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</si>
  <si>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</si>
  <si>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</si>
  <si>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</si>
  <si>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</si>
  <si>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</si>
  <si>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</si>
  <si>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</si>
  <si>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</si>
  <si>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</si>
  <si>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</si>
  <si>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</si>
  <si>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</si>
  <si>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</si>
  <si>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</si>
  <si>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</si>
  <si>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</si>
  <si>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</si>
  <si>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</si>
  <si>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</si>
  <si>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</si>
  <si>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</si>
  <si>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</si>
  <si>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</si>
  <si>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</si>
  <si>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</si>
  <si>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</si>
  <si>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</si>
  <si>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</si>
  <si>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</si>
  <si>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</si>
  <si>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</si>
  <si>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</si>
  <si>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</si>
  <si>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</si>
  <si>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</si>
  <si>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</si>
  <si>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</si>
  <si>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</si>
  <si>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</si>
  <si>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</si>
  <si>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</si>
  <si>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</si>
  <si>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</si>
  <si>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</si>
  <si>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</si>
  <si>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</si>
  <si>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</si>
  <si>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</si>
  <si>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</si>
  <si>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</si>
  <si>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</si>
  <si>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</si>
  <si>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</si>
  <si>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</si>
  <si>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</si>
  <si>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</si>
  <si>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</si>
  <si>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</si>
  <si>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</si>
  <si>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</si>
  <si>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</si>
  <si>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</si>
  <si>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</si>
  <si>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</si>
  <si>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</si>
  <si>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</si>
  <si>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</si>
  <si>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</si>
  <si>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</si>
  <si>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</si>
  <si>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</si>
  <si>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</si>
  <si>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</si>
  <si>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</si>
  <si>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</si>
  <si>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</si>
  <si>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</si>
  <si>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</si>
  <si>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</si>
  <si>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</si>
  <si>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</si>
  <si>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</si>
  <si>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</si>
  <si>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</si>
  <si>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</si>
  <si>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</si>
  <si>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</si>
  <si>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</si>
  <si>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</si>
  <si>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</si>
  <si>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</si>
  <si>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</si>
  <si>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</si>
  <si>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</si>
  <si>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</si>
  <si>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</si>
  <si>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</si>
  <si>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</si>
  <si>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</si>
  <si>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</si>
  <si>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</si>
  <si>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</si>
  <si>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</si>
  <si>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</si>
  <si>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</si>
  <si>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</si>
  <si>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</si>
  <si>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</si>
  <si>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</si>
  <si>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</si>
  <si>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</si>
  <si>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</si>
  <si>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</si>
  <si>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</si>
  <si>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</si>
  <si>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</si>
  <si>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</si>
  <si>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</si>
  <si>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</si>
  <si>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</si>
  <si>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</si>
  <si>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</si>
  <si>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</si>
  <si>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</si>
  <si>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</si>
  <si>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</si>
  <si>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</si>
  <si>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</si>
  <si>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</si>
  <si>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</si>
  <si>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</si>
  <si>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</si>
  <si>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</si>
  <si>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</si>
  <si>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</si>
  <si>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</si>
  <si>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</si>
  <si>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</si>
  <si>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</si>
  <si>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</si>
  <si>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</si>
  <si>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</si>
  <si>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</si>
  <si>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</si>
  <si>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</si>
  <si>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</si>
  <si>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</si>
  <si>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</si>
  <si>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</si>
  <si>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</si>
  <si>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</si>
  <si>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</si>
  <si>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</si>
  <si>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</si>
  <si>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</si>
  <si>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</si>
  <si>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</si>
  <si>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</si>
  <si>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</si>
  <si>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</si>
  <si>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</si>
  <si>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</si>
  <si>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</si>
  <si>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</si>
  <si>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</si>
  <si>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</si>
  <si>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</si>
  <si>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</si>
  <si>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</si>
  <si>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</si>
  <si>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</si>
  <si>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</si>
  <si>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</si>
  <si>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</si>
  <si>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</si>
  <si>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</si>
  <si>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</si>
  <si>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</si>
  <si>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</si>
  <si>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</si>
  <si>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</si>
  <si>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</si>
  <si>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</si>
  <si>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</si>
  <si>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</si>
  <si>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</si>
  <si>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</si>
  <si>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</si>
  <si>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</si>
  <si>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</si>
  <si>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</si>
  <si>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</si>
  <si>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</si>
  <si>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</si>
  <si>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</si>
  <si>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</si>
  <si>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</si>
  <si>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</si>
  <si>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</si>
  <si>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</si>
  <si>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</si>
  <si>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</si>
  <si>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</si>
  <si>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</si>
  <si>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</si>
  <si>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</si>
  <si>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</si>
  <si>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</si>
  <si>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</si>
  <si>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</si>
  <si>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</si>
  <si>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</si>
  <si>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</si>
  <si>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</si>
  <si>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</si>
  <si>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</si>
  <si>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</si>
  <si>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</si>
  <si>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</si>
  <si>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</si>
  <si>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</si>
  <si>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</si>
  <si>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</si>
  <si>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</si>
  <si>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</si>
  <si>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</si>
  <si>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</si>
  <si>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</si>
  <si>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</si>
  <si>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</si>
  <si>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</si>
  <si>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</si>
  <si>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</si>
  <si>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</si>
  <si>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</si>
  <si>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</si>
  <si>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</si>
  <si>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</si>
  <si>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</si>
  <si>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</si>
  <si>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</si>
  <si>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</si>
  <si>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</si>
  <si>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</si>
  <si>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</si>
  <si>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</si>
  <si>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</si>
  <si>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</si>
  <si>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</si>
  <si>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</si>
  <si>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</si>
  <si>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</si>
  <si>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</si>
  <si>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</si>
  <si>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</si>
  <si>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</si>
  <si>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</si>
  <si>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</si>
  <si>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</si>
  <si>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</si>
  <si>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</si>
  <si>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</si>
  <si>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</si>
  <si>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</si>
  <si>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</si>
  <si>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</si>
  <si>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</si>
  <si>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</si>
  <si>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</si>
  <si>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</si>
  <si>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</si>
  <si>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</si>
  <si>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</si>
  <si>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</si>
  <si>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</si>
  <si>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</si>
  <si>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</si>
  <si>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</si>
  <si>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</si>
  <si>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</si>
  <si>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</si>
  <si>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</si>
  <si>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</si>
  <si>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</si>
  <si>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</si>
  <si>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</si>
  <si>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</si>
  <si>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</si>
  <si>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</si>
  <si>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</si>
  <si>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</si>
  <si>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</si>
  <si>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</si>
  <si>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</si>
  <si>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</si>
  <si>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</si>
  <si>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</si>
  <si>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</si>
  <si>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</si>
  <si>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</si>
  <si>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</si>
  <si>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</si>
  <si>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</si>
  <si>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</si>
  <si>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</si>
  <si>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</si>
  <si>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</si>
  <si>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</si>
  <si>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</si>
  <si>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</si>
  <si>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</si>
  <si>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</si>
  <si>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</si>
  <si>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</si>
  <si>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</si>
  <si>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</si>
  <si>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</si>
  <si>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</si>
  <si>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</si>
  <si>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</si>
  <si>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</si>
  <si>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</si>
  <si>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</si>
  <si>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</si>
  <si>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</si>
  <si>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</si>
  <si>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</si>
  <si>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</si>
  <si>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</si>
  <si>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</si>
  <si>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</si>
  <si>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</si>
  <si>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</si>
  <si>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</si>
  <si>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</si>
  <si>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</si>
  <si>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</si>
  <si>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</si>
  <si>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</si>
  <si>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</si>
  <si>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</si>
  <si>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</si>
  <si>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</si>
  <si>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</si>
  <si>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</si>
  <si>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</si>
  <si>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</si>
  <si>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</si>
  <si>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</si>
  <si>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</si>
  <si>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</si>
  <si>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</si>
  <si>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</si>
  <si>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</si>
  <si>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</si>
  <si>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</si>
  <si>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</si>
  <si>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</si>
  <si>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</si>
  <si>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</si>
  <si>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</si>
  <si>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</si>
  <si>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</si>
  <si>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</si>
  <si>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</si>
  <si>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</si>
  <si>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</si>
  <si>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</si>
  <si>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</si>
  <si>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</si>
  <si>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</si>
  <si>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</si>
  <si>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</si>
  <si>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</si>
  <si>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</si>
  <si>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</si>
  <si>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</si>
  <si>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</si>
  <si>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</si>
  <si>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</si>
  <si>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</si>
  <si>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</si>
  <si>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</si>
  <si>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</si>
  <si>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</si>
  <si>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</si>
  <si>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</si>
  <si>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</si>
  <si>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</si>
  <si>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</si>
  <si>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</si>
  <si>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</si>
  <si>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</si>
  <si>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</si>
  <si>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</si>
  <si>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</si>
  <si>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</si>
  <si>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</si>
  <si>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</si>
  <si>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</si>
  <si>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</si>
  <si>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</si>
  <si>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</si>
  <si>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</si>
  <si>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</si>
  <si>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</si>
  <si>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</si>
  <si>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</si>
  <si>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</si>
  <si>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</si>
  <si>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</si>
  <si>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</si>
  <si>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</si>
  <si>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</si>
  <si>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</si>
  <si>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</si>
  <si>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</si>
  <si>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</si>
  <si>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</si>
  <si>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</si>
  <si>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</si>
  <si>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</si>
  <si>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</si>
  <si>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</si>
  <si>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</si>
  <si>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</si>
  <si>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</si>
  <si>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</si>
  <si>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</si>
  <si>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</si>
  <si>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</si>
  <si>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</si>
  <si>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</si>
  <si>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</si>
  <si>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</si>
  <si>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</si>
  <si>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</si>
  <si>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</si>
  <si>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</si>
  <si>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</si>
  <si>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</si>
  <si>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</si>
  <si>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</si>
  <si>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</si>
  <si>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</si>
  <si>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</si>
  <si>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</si>
  <si>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</si>
  <si>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</si>
  <si>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</si>
  <si>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</si>
  <si>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</si>
  <si>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</si>
  <si>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</si>
  <si>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</si>
  <si>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</si>
  <si>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</si>
  <si>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</si>
  <si>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</si>
  <si>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</si>
  <si>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</si>
  <si>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</si>
  <si>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</si>
  <si>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</si>
  <si>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</si>
  <si>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</si>
  <si>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</si>
  <si>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</si>
  <si>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</si>
  <si>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</si>
  <si>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</si>
  <si>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</si>
  <si>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</si>
  <si>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</si>
  <si>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</si>
  <si>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</si>
  <si>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</si>
  <si>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</si>
  <si>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</si>
  <si>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</si>
  <si>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</si>
  <si>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</si>
  <si>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</si>
  <si>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</si>
  <si>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</si>
  <si>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</si>
  <si>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</si>
  <si>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</si>
  <si>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</si>
  <si>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</si>
  <si>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</si>
  <si>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</si>
  <si>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</si>
  <si>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</si>
  <si>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</si>
  <si>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</si>
  <si>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</si>
  <si>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</si>
  <si>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</si>
  <si>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</si>
  <si>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</si>
  <si>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</si>
  <si>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</si>
  <si>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</si>
  <si>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</si>
  <si>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</si>
  <si>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</si>
  <si>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</si>
  <si>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</si>
  <si>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</si>
  <si>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</si>
  <si>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</si>
  <si>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</si>
  <si>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</si>
  <si>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</si>
  <si>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</si>
  <si>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</si>
  <si>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</si>
  <si>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</si>
  <si>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</si>
  <si>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</si>
  <si>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</si>
  <si>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</si>
  <si>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</si>
  <si>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</si>
  <si>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</si>
  <si>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</si>
  <si>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</si>
  <si>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</si>
  <si>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</si>
  <si>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</si>
  <si>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</si>
  <si>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</si>
  <si>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</si>
  <si>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</si>
  <si>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</si>
  <si>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</si>
  <si>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</si>
  <si>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</si>
  <si>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</si>
  <si>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</si>
  <si>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</si>
  <si>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</si>
  <si>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</si>
  <si>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</si>
  <si>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</si>
  <si>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</si>
  <si>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</si>
  <si>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</si>
  <si>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</si>
  <si>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</si>
  <si>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</si>
  <si>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</si>
  <si>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</si>
  <si>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</si>
  <si>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</si>
  <si>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</si>
  <si>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</si>
  <si>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</si>
  <si>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</si>
  <si>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</si>
  <si>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</si>
  <si>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</si>
  <si>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</si>
  <si>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</si>
  <si>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</si>
  <si>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</si>
  <si>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</si>
  <si>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</si>
  <si>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</si>
  <si>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</si>
  <si>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</si>
  <si>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</si>
  <si>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</si>
  <si>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</si>
  <si>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</si>
  <si>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</si>
  <si>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</si>
  <si>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</si>
  <si>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</si>
  <si>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</si>
  <si>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</si>
  <si>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</si>
  <si>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</si>
  <si>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</si>
  <si>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</si>
  <si>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</si>
  <si>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</si>
  <si>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</si>
  <si>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</si>
  <si>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</si>
  <si>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</si>
  <si>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</si>
  <si>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</si>
  <si>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</si>
  <si>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</si>
  <si>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</si>
  <si>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</si>
  <si>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</si>
  <si>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</si>
  <si>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</si>
  <si>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</si>
  <si>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</si>
  <si>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</si>
  <si>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</si>
  <si>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</si>
  <si>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</si>
  <si>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</si>
  <si>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</si>
  <si>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</si>
  <si>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</si>
  <si>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</si>
  <si>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</si>
  <si>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</si>
  <si>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</si>
  <si>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</si>
  <si>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</si>
  <si>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</si>
  <si>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</si>
  <si>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</si>
  <si>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</si>
  <si>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</si>
  <si>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</si>
  <si>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</si>
  <si>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</si>
  <si>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</si>
  <si>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</si>
  <si>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</si>
  <si>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</si>
  <si>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</si>
  <si>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</si>
  <si>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</si>
  <si>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</si>
  <si>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</si>
  <si>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</si>
  <si>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</si>
  <si>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</si>
  <si>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</si>
  <si>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</si>
  <si>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</si>
  <si>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</si>
  <si>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</si>
  <si>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</si>
  <si>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</si>
  <si>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</si>
  <si>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</si>
  <si>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</si>
  <si>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</si>
  <si>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</si>
  <si>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</si>
  <si>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</si>
  <si>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</si>
  <si>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</si>
  <si>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</si>
  <si>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</si>
  <si>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</si>
  <si>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</si>
  <si>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</si>
  <si>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</si>
  <si>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</si>
  <si>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</si>
  <si>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</si>
  <si>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</si>
  <si>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</si>
  <si>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</si>
  <si>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</si>
  <si>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</si>
  <si>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</si>
  <si>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</si>
  <si>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</si>
  <si>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</si>
  <si>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</si>
  <si>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</si>
  <si>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</si>
  <si>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</si>
  <si>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</si>
  <si>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</si>
  <si>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</si>
  <si>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</si>
  <si>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</si>
  <si>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</si>
  <si>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</si>
  <si>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</si>
  <si>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</si>
  <si>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</si>
  <si>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</si>
  <si>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</si>
  <si>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</si>
  <si>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</si>
  <si>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</si>
  <si>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</si>
  <si>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</si>
  <si>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</si>
  <si>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</si>
  <si>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</si>
  <si>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</si>
  <si>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</si>
  <si>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</si>
  <si>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</si>
  <si>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</si>
  <si>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</si>
  <si>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</si>
  <si>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</si>
  <si>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</si>
  <si>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</si>
  <si>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</si>
  <si>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</si>
  <si>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</si>
  <si>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</si>
  <si>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</si>
  <si>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</si>
  <si>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</si>
  <si>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</si>
  <si>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</si>
  <si>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</si>
  <si>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</si>
  <si>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</si>
  <si>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</si>
  <si>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</si>
  <si>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</si>
  <si>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</si>
  <si>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</si>
  <si>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</si>
  <si>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</si>
  <si>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</si>
  <si>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</si>
  <si>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</si>
  <si>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</si>
  <si>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</si>
  <si>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</si>
  <si>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</si>
  <si>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</si>
  <si>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</si>
  <si>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</si>
  <si>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</si>
  <si>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</si>
  <si>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</si>
  <si>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</si>
  <si>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</si>
  <si>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</si>
  <si>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</si>
  <si>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</si>
  <si>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</si>
  <si>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</si>
  <si>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</si>
  <si>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</si>
  <si>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</si>
  <si>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</si>
  <si>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</si>
  <si>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</si>
  <si>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</si>
  <si>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</si>
  <si>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</si>
  <si>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</si>
  <si>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</si>
  <si>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</si>
  <si>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</si>
  <si>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</si>
  <si>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</si>
  <si>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</si>
  <si>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</si>
  <si>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</si>
  <si>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</si>
  <si>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</si>
  <si>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</si>
  <si>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</si>
  <si>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</si>
  <si>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</si>
  <si>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</si>
  <si>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</si>
  <si>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</si>
  <si>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</si>
  <si>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</si>
  <si>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</si>
  <si>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</si>
  <si>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</si>
  <si>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</si>
  <si>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</si>
  <si>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</si>
  <si>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</si>
  <si>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</si>
  <si>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</si>
  <si>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</si>
  <si>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</si>
  <si>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</si>
  <si>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</si>
  <si>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</si>
  <si>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</si>
  <si>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</si>
  <si>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</si>
  <si>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</si>
  <si>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</si>
  <si>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</si>
  <si>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</si>
  <si>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</si>
  <si>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</si>
  <si>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</si>
  <si>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</si>
  <si>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</si>
  <si>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</si>
  <si>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</si>
  <si>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</si>
  <si>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</si>
  <si>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</si>
  <si>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</si>
  <si>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</si>
  <si>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</si>
  <si>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</si>
  <si>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</si>
  <si>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</si>
  <si>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</si>
  <si>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</si>
  <si>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</si>
  <si>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</si>
  <si>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</si>
  <si>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</si>
  <si>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</si>
  <si>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</si>
  <si>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</si>
  <si>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</si>
  <si>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</si>
  <si>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</si>
  <si>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</si>
  <si>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</si>
  <si>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</si>
  <si>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</si>
  <si>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</si>
  <si>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</si>
  <si>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</si>
  <si>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</si>
  <si>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</si>
  <si>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</si>
  <si>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</si>
  <si>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</si>
  <si>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</si>
  <si>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</si>
  <si>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</si>
  <si>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</si>
  <si>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</si>
  <si>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</si>
  <si>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</si>
  <si>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</si>
  <si>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</si>
  <si>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</si>
  <si>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</si>
  <si>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</si>
  <si>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</si>
  <si>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</si>
  <si>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</si>
  <si>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</si>
  <si>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</si>
  <si>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</si>
  <si>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</si>
  <si>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</si>
  <si>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</si>
  <si>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</si>
  <si>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</si>
  <si>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</si>
  <si>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</si>
  <si>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</si>
  <si>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</si>
  <si>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</si>
  <si>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</si>
  <si>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</si>
  <si>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</si>
  <si>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</si>
  <si>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</si>
  <si>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</si>
  <si>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</si>
  <si>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</si>
  <si>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</si>
  <si>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</si>
  <si>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</si>
  <si>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</si>
  <si>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</si>
  <si>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</si>
  <si>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</si>
  <si>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</si>
  <si>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</si>
  <si>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</si>
  <si>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</si>
  <si>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</si>
  <si>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</si>
  <si>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</si>
  <si>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</si>
  <si>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</si>
  <si>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</si>
  <si>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</si>
  <si>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</si>
  <si>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</si>
  <si>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</si>
  <si>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</si>
  <si>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</si>
  <si>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</si>
  <si>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</si>
  <si>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</si>
  <si>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</si>
  <si>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</si>
  <si>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</si>
  <si>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</si>
  <si>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</si>
  <si>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</si>
  <si>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</si>
  <si>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</si>
  <si>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</si>
  <si>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</si>
  <si>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</si>
  <si>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</si>
  <si>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</si>
  <si>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</si>
  <si>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</si>
  <si>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</si>
  <si>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</si>
  <si>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</si>
  <si>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</si>
  <si>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</si>
  <si>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</si>
  <si>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</si>
  <si>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</si>
  <si>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</si>
  <si>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</si>
  <si>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</si>
  <si>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</si>
  <si>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</si>
  <si>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</si>
  <si>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</si>
  <si>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</si>
  <si>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</si>
  <si>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</si>
  <si>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</si>
  <si>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</si>
  <si>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</si>
  <si>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</si>
  <si>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</si>
  <si>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</si>
  <si>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</si>
  <si>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</si>
  <si>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</si>
  <si>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</si>
  <si>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</si>
  <si>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</si>
  <si>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</si>
  <si>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</si>
  <si>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</si>
  <si>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</si>
  <si>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</si>
  <si>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</si>
  <si>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</si>
  <si>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</si>
  <si>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</si>
  <si>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</si>
  <si>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</si>
  <si>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</si>
  <si>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</si>
  <si>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</si>
  <si>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</si>
  <si>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</si>
  <si>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</si>
  <si>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</si>
  <si>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</si>
  <si>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</si>
  <si>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</si>
  <si>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</si>
  <si>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</si>
  <si>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</si>
  <si>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</si>
  <si>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</si>
  <si>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</si>
  <si>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</si>
  <si>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</si>
  <si>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</si>
  <si>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</si>
  <si>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</si>
  <si>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</si>
  <si>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</si>
  <si>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</si>
  <si>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</si>
  <si>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</si>
  <si>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</si>
  <si>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</si>
  <si>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</si>
  <si>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</si>
  <si>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</si>
  <si>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</si>
  <si>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</si>
  <si>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</si>
  <si>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</si>
  <si>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</si>
  <si>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</si>
  <si>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</si>
  <si>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</si>
  <si>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</si>
  <si>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</si>
  <si>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</si>
  <si>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</si>
  <si>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</si>
  <si>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</si>
  <si>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</si>
  <si>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</si>
  <si>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</si>
  <si>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</si>
  <si>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</si>
  <si>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</si>
  <si>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</si>
  <si>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</si>
  <si>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</si>
  <si>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</si>
  <si>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</si>
  <si>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</si>
  <si>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</si>
  <si>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</si>
  <si>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</si>
  <si>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</si>
  <si>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</si>
  <si>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</si>
  <si>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</si>
  <si>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</si>
  <si>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</si>
  <si>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</si>
  <si>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</si>
  <si>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</si>
  <si>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</si>
  <si>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</si>
  <si>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</si>
  <si>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</si>
  <si>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</si>
  <si>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</si>
  <si>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</si>
  <si>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</si>
  <si>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</si>
  <si>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</si>
  <si>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</si>
  <si>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</si>
  <si>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</si>
  <si>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</si>
  <si>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</si>
  <si>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</si>
  <si>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</si>
  <si>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</si>
  <si>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</si>
  <si>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</si>
  <si>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</si>
  <si>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</si>
  <si>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</si>
  <si>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</si>
  <si>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</si>
  <si>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</si>
  <si>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</si>
  <si>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</si>
  <si>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</si>
  <si>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</si>
  <si>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</si>
  <si>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</si>
  <si>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</si>
  <si>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</si>
  <si>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</si>
  <si>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</si>
  <si>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</si>
  <si>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</si>
  <si>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</si>
  <si>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</si>
  <si>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</si>
  <si>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</si>
  <si>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</si>
  <si>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</si>
  <si>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</si>
  <si>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</si>
  <si>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</si>
  <si>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</si>
  <si>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</si>
  <si>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</si>
  <si>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</si>
  <si>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</si>
  <si>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</si>
  <si>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</si>
  <si>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</si>
  <si>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</si>
  <si>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</si>
  <si>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</si>
  <si>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</si>
  <si>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</si>
  <si>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</si>
  <si>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</si>
  <si>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</si>
  <si>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</si>
  <si>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</si>
  <si>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</si>
  <si>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</si>
  <si>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</si>
  <si>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</si>
  <si>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</si>
  <si>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</si>
  <si>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</si>
  <si>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</si>
  <si>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</si>
  <si>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</si>
  <si>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</si>
  <si>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</si>
  <si>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</si>
  <si>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</si>
  <si>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</si>
  <si>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</si>
  <si>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</si>
  <si>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</si>
  <si>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</si>
  <si>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</si>
  <si>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</si>
  <si>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</si>
  <si>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</si>
  <si>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</si>
  <si>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</si>
  <si>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</si>
  <si>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</si>
  <si>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</si>
  <si>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</si>
  <si>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</si>
  <si>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</si>
  <si>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</si>
  <si>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</si>
  <si>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</si>
  <si>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</si>
  <si>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</si>
  <si>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</si>
  <si>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</si>
  <si>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</si>
  <si>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</si>
  <si>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</si>
  <si>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</si>
  <si>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</si>
  <si>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</si>
  <si>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</si>
  <si>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</si>
  <si>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</si>
  <si>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</si>
  <si>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</si>
  <si>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</si>
  <si>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</si>
  <si>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</si>
  <si>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</si>
  <si>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</si>
  <si>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</si>
  <si>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</si>
  <si>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</si>
  <si>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</si>
  <si>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</si>
  <si>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</si>
  <si>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</si>
  <si>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</si>
  <si>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</si>
  <si>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</si>
  <si>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</si>
  <si>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</si>
  <si>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</si>
  <si>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</si>
  <si>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</si>
  <si>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</si>
  <si>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</si>
  <si>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</si>
  <si>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</si>
  <si>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</si>
  <si>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</si>
  <si>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</si>
  <si>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</si>
  <si>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</si>
  <si>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</si>
  <si>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</si>
  <si>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</si>
  <si>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</si>
  <si>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</si>
  <si>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</si>
  <si>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</si>
  <si>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</si>
  <si>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</si>
  <si>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</si>
  <si>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</si>
  <si>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</si>
  <si>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</si>
  <si>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</si>
  <si>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</si>
  <si>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</si>
  <si>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</si>
  <si>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</si>
  <si>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</si>
  <si>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</si>
  <si>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</si>
  <si>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</si>
  <si>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</si>
  <si>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</si>
  <si>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</si>
  <si>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</si>
  <si>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</si>
  <si>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</si>
  <si>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</si>
  <si>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</si>
  <si>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</si>
  <si>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</si>
  <si>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</si>
  <si>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</si>
  <si>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</si>
  <si>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</si>
  <si>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</si>
  <si>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</si>
  <si>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</si>
  <si>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</si>
  <si>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</si>
  <si>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</si>
  <si>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</si>
  <si>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</si>
  <si>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</si>
  <si>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</si>
  <si>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</si>
  <si>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</si>
  <si>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</si>
  <si>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</si>
  <si>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</si>
  <si>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</si>
  <si>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</si>
  <si>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</si>
  <si>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</si>
  <si>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</si>
  <si>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</si>
  <si>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</si>
  <si>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</si>
  <si>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</si>
  <si>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</si>
  <si>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</si>
  <si>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</si>
  <si>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</si>
  <si>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</si>
  <si>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</si>
  <si>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</si>
  <si>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</si>
  <si>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</si>
  <si>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</si>
  <si>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</si>
  <si>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</si>
  <si>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</si>
  <si>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</si>
  <si>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</si>
  <si>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</si>
  <si>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</si>
  <si>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</si>
  <si>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</si>
  <si>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</si>
  <si>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</si>
  <si>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</si>
  <si>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</si>
  <si>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</si>
  <si>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</si>
  <si>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</si>
  <si>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</si>
  <si>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</si>
  <si>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</si>
  <si>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</si>
  <si>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</si>
  <si>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</si>
  <si>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</si>
  <si>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</si>
  <si>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</si>
  <si>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</si>
  <si>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</si>
  <si>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</si>
  <si>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</si>
  <si>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</si>
  <si>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</si>
  <si>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</si>
  <si>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</si>
  <si>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</si>
  <si>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</si>
  <si>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</si>
  <si>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</si>
  <si>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</si>
  <si>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</si>
  <si>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</si>
  <si>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</si>
  <si>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</si>
  <si>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</si>
  <si>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</si>
  <si>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</si>
  <si>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</si>
  <si>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</si>
  <si>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</si>
  <si>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</si>
  <si>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</si>
  <si>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</si>
  <si>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</si>
  <si>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</si>
  <si>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</si>
  <si>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</si>
  <si>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</si>
  <si>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</si>
  <si>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</si>
  <si>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</si>
  <si>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</si>
  <si>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</si>
  <si>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</si>
  <si>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</si>
  <si>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</si>
  <si>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</si>
  <si>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</si>
  <si>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</si>
  <si>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</si>
  <si>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</si>
  <si>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</si>
  <si>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</si>
  <si>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</si>
  <si>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</si>
  <si>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</si>
  <si>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</si>
  <si>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</si>
  <si>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</si>
  <si>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</si>
  <si>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</si>
  <si>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</si>
  <si>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</si>
  <si>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</si>
  <si>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</si>
  <si>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</si>
  <si>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</si>
  <si>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</si>
  <si>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</si>
  <si>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</si>
  <si>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</si>
  <si>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</si>
  <si>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</si>
  <si>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</si>
  <si>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</si>
  <si>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</si>
  <si>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</si>
  <si>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</si>
  <si>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</si>
  <si>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</si>
  <si>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</si>
  <si>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</si>
  <si>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</si>
  <si>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</si>
  <si>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</si>
  <si>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</si>
  <si>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</si>
  <si>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</si>
  <si>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</si>
  <si>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</si>
  <si>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</si>
  <si>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</si>
  <si>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</si>
  <si>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</si>
  <si>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</si>
  <si>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</si>
  <si>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</si>
  <si>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</si>
  <si>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</si>
  <si>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</si>
  <si>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</si>
  <si>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</si>
  <si>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</si>
  <si>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</si>
  <si>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</si>
  <si>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</si>
  <si>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</si>
  <si>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</si>
  <si>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</si>
  <si>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</si>
  <si>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</si>
  <si>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</si>
  <si>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</si>
  <si>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</si>
  <si>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</si>
  <si>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</si>
  <si>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</si>
  <si>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</si>
  <si>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</si>
  <si>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</si>
  <si>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</si>
  <si>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</si>
  <si>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</si>
  <si>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</si>
  <si>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</si>
  <si>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</si>
  <si>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</si>
  <si>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</si>
  <si>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</si>
  <si>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</si>
  <si>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</si>
  <si>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</si>
  <si>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</si>
  <si>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</si>
  <si>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</si>
  <si>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</si>
  <si>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</si>
  <si>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</si>
  <si>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</si>
  <si>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</si>
  <si>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</si>
  <si>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</si>
  <si>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</si>
  <si>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</si>
  <si>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</si>
  <si>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</si>
  <si>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</si>
  <si>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</si>
  <si>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</si>
  <si>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</si>
  <si>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</si>
  <si>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</si>
  <si>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</si>
  <si>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</si>
  <si>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</si>
  <si>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</si>
  <si>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</si>
  <si>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</si>
  <si>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</si>
  <si>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</si>
  <si>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</si>
  <si>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</si>
  <si>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</si>
  <si>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</si>
  <si>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</si>
  <si>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</si>
  <si>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</si>
  <si>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</si>
  <si>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</si>
  <si>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</si>
  <si>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</si>
  <si>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</si>
  <si>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</si>
  <si>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</si>
  <si>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</si>
  <si>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</si>
  <si>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</si>
  <si>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</si>
  <si>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</si>
  <si>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</si>
  <si>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</si>
  <si>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</si>
  <si>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</si>
  <si>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</si>
  <si>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</si>
  <si>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</si>
  <si>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</si>
  <si>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</si>
  <si>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</si>
  <si>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</si>
  <si>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</si>
  <si>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</si>
  <si>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</si>
  <si>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</si>
  <si>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</si>
  <si>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</si>
  <si>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</si>
  <si>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</si>
  <si>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</si>
  <si>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</si>
  <si>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</si>
  <si>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</si>
  <si>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</si>
  <si>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</si>
  <si>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</si>
  <si>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</si>
  <si>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</si>
  <si>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</si>
  <si>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</si>
  <si>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</si>
  <si>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</si>
  <si>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</si>
  <si>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</si>
  <si>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</si>
  <si>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</si>
  <si>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</si>
  <si>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</si>
  <si>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</si>
  <si>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</si>
  <si>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</si>
  <si>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</si>
  <si>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</si>
  <si>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</si>
  <si>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</si>
  <si>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</si>
  <si>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</si>
  <si>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</si>
  <si>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</si>
  <si>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</si>
  <si>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</si>
  <si>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</si>
  <si>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</si>
  <si>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</si>
  <si>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</si>
  <si>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</si>
  <si>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</si>
  <si>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</si>
  <si>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</si>
  <si>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</si>
  <si>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</si>
  <si>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</si>
  <si>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</si>
  <si>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</si>
  <si>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</si>
  <si>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</si>
  <si>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</si>
  <si>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</si>
  <si>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</si>
  <si>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</si>
  <si>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</si>
  <si>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</si>
  <si>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</si>
  <si>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</si>
  <si>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</si>
  <si>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</si>
  <si>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</si>
  <si>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</si>
  <si>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</si>
  <si>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</si>
  <si>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</si>
  <si>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</si>
  <si>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</si>
  <si>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</si>
  <si>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</si>
  <si>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</si>
  <si>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</si>
  <si>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</si>
  <si>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</si>
  <si>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</si>
  <si>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</si>
  <si>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</si>
  <si>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</si>
  <si>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</si>
  <si>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</si>
  <si>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</si>
  <si>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</si>
  <si>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</si>
  <si>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</si>
  <si>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</si>
  <si>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</si>
  <si>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</si>
  <si>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</si>
  <si>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</si>
  <si>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</si>
  <si>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</si>
  <si>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</si>
  <si>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</si>
  <si>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</si>
  <si>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ΑΠΝΟΙΑ</t>
  </si>
  <si>
    <t>ΗΛΙΟΣ,ΔΙΑΥΓΗ</t>
  </si>
  <si>
    <t>Β</t>
  </si>
  <si>
    <t>Ν</t>
  </si>
  <si>
    <t>ΕΛΑΦΡΑ ΚΥΜΑΤΩΔΗΣ</t>
  </si>
  <si>
    <t>ΗΛΙΟΣ,ΣΥΝΝΕΦΙΑ,ΘΟΛΑ</t>
  </si>
  <si>
    <t>ΠΟΛΎ ΚΥΜΑΤΩΔΗΣ</t>
  </si>
  <si>
    <t>ΗΛΙΟΣ,ΣΥΝΝΕΦΙΑ,ΔΙΑΥΓΗ</t>
  </si>
  <si>
    <t>ΗΛΙΟΣ,ΣΥΝΝΕΦΙΑ,ΔΙΑΥΓΗ,ΠΑΡΟΥΣΙΑ ΑΛΓΗΣ ΚΑΙ ΦΥΚΙΩΝ (ΦΥΚΙΑ)</t>
  </si>
  <si>
    <t>ΒΑ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</si>
</sst>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142</v>
      </c>
      <c r="C5" s="9" t="s">
        <v>2720</v>
      </c>
      <c r="D5" s="15" t="str">
        <f ca="1">INDIRECT(CONCATENATE("DATA!D",TEXT(MATCH(C5,DATA!$S$1:$S$2656,0),0)))</f>
        <v>GRBW149269022101</v>
      </c>
      <c r="E5" s="15" t="str">
        <f ca="1">INDIRECT(CONCATENATE("DATA!B",TEXT(MATCH(C5,DATA!$S$1:$S$2656,0),0)))</f>
        <v>Μέσον ακτής</v>
      </c>
      <c r="F5" s="10">
        <v>42636</v>
      </c>
      <c r="G5" s="16">
        <v>0.77083333333333337</v>
      </c>
      <c r="H5" s="10">
        <v>42637</v>
      </c>
      <c r="I5" s="10">
        <v>42637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5510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142</v>
      </c>
      <c r="C6" s="9" t="s">
        <v>2723</v>
      </c>
      <c r="D6" s="15" t="str">
        <f ca="1">INDIRECT(CONCATENATE("DATA!D",TEXT(MATCH(C6,DATA!$S$1:$S$2656,0),0)))</f>
        <v>GRBW149269021101</v>
      </c>
      <c r="E6" s="15" t="str">
        <f ca="1">INDIRECT(CONCATENATE("DATA!B",TEXT(MATCH(C6,DATA!$S$1:$S$2656,0),0)))</f>
        <v>200 μ. από το ΒΑ άκρο της ακτής</v>
      </c>
      <c r="F6" s="10">
        <v>42636</v>
      </c>
      <c r="G6" s="16">
        <v>0.80555555555555547</v>
      </c>
      <c r="H6" s="10">
        <v>42637</v>
      </c>
      <c r="I6" s="10">
        <v>42637</v>
      </c>
      <c r="J6" s="11" t="s">
        <v>5505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5511</v>
      </c>
      <c r="R6" s="8" t="s">
        <v>5510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143</v>
      </c>
      <c r="C7" s="9" t="s">
        <v>2772</v>
      </c>
      <c r="D7" s="15" t="str">
        <f ca="1">INDIRECT(CONCATENATE("DATA!D",TEXT(MATCH(C7,DATA!$S$1:$S$2656,0),0)))</f>
        <v>GRBW149270033101</v>
      </c>
      <c r="E7" s="15" t="str">
        <f ca="1">INDIRECT(CONCATENATE("DATA!B",TEXT(MATCH(C7,DATA!$S$1:$S$2656,0),0)))</f>
        <v>Στο βορειοανατολικό άκρο της ακτής</v>
      </c>
      <c r="F7" s="10">
        <v>42636</v>
      </c>
      <c r="G7" s="16">
        <v>0.72916666666666663</v>
      </c>
      <c r="H7" s="10">
        <v>42637</v>
      </c>
      <c r="I7" s="10">
        <v>42637</v>
      </c>
      <c r="J7" s="11">
        <v>5</v>
      </c>
      <c r="K7" s="11">
        <v>6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5511</v>
      </c>
      <c r="R7" s="8" t="s">
        <v>5510</v>
      </c>
      <c r="S7" s="8" t="s">
        <v>5331</v>
      </c>
      <c r="T7" s="8" t="s">
        <v>5331</v>
      </c>
      <c r="U7" s="8" t="s">
        <v>5512</v>
      </c>
      <c r="V7" s="14"/>
    </row>
    <row r="8" spans="1:22" ht="15" thickBot="1">
      <c r="A8" s="7" t="s">
        <v>36</v>
      </c>
      <c r="B8" s="8" t="s">
        <v>149</v>
      </c>
      <c r="C8" s="9" t="s">
        <v>3008</v>
      </c>
      <c r="D8" s="15" t="str">
        <f ca="1">INDIRECT(CONCATENATE("DATA!D",TEXT(MATCH(C8,DATA!$S$1:$S$2656,0),0)))</f>
        <v>GRBW149277001101</v>
      </c>
      <c r="E8" s="15" t="str">
        <f ca="1">INDIRECT(CONCATENATE("DATA!B",TEXT(MATCH(C8,DATA!$S$1:$S$2656,0),0)))</f>
        <v>Μέσον ακτής</v>
      </c>
      <c r="F8" s="10">
        <v>42636</v>
      </c>
      <c r="G8" s="16">
        <v>0.48958333333333331</v>
      </c>
      <c r="H8" s="10">
        <v>42637</v>
      </c>
      <c r="I8" s="10">
        <v>42637</v>
      </c>
      <c r="J8" s="11">
        <v>2</v>
      </c>
      <c r="K8" s="11">
        <v>4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5507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36</v>
      </c>
      <c r="B9" s="8" t="s">
        <v>151</v>
      </c>
      <c r="C9" s="9" t="s">
        <v>3225</v>
      </c>
      <c r="D9" s="15" t="str">
        <f ca="1">INDIRECT(CONCATENATE("DATA!D",TEXT(MATCH(C9,DATA!$S$1:$S$2656,0),0)))</f>
        <v>GRBW149279220101</v>
      </c>
      <c r="E9" s="15" t="str">
        <f ca="1">INDIRECT(CONCATENATE("DATA!B",TEXT(MATCH(C9,DATA!$S$1:$S$2656,0),0)))</f>
        <v>Μέσον ακτής. Ανάμεσα στις δύο προβλήτες.</v>
      </c>
      <c r="F9" s="10">
        <v>42636</v>
      </c>
      <c r="G9" s="16">
        <v>0.57291666666666663</v>
      </c>
      <c r="H9" s="10">
        <v>42637</v>
      </c>
      <c r="I9" s="10">
        <v>42637</v>
      </c>
      <c r="J9" s="11" t="s">
        <v>5505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5509</v>
      </c>
      <c r="S9" s="8" t="s">
        <v>5331</v>
      </c>
      <c r="T9" s="8" t="s">
        <v>5331</v>
      </c>
      <c r="U9" s="8" t="s">
        <v>5514</v>
      </c>
      <c r="V9" s="14"/>
    </row>
    <row r="10" spans="1:22" ht="15" thickBot="1">
      <c r="A10" s="7" t="s">
        <v>36</v>
      </c>
      <c r="B10" s="8" t="s">
        <v>151</v>
      </c>
      <c r="C10" s="9" t="s">
        <v>271</v>
      </c>
      <c r="D10" s="15" t="str">
        <f ca="1">INDIRECT(CONCATENATE("DATA!D",TEXT(MATCH(C10,DATA!$S$1:$S$2656,0),0)))</f>
        <v>GRBW149279221101</v>
      </c>
      <c r="E10" s="15" t="str">
        <f ca="1">INDIRECT(CONCATENATE("DATA!B",TEXT(MATCH(C10,DATA!$S$1:$S$2656,0),0)))</f>
        <v>25 μ. από το βόρειο άκρο της ακτής</v>
      </c>
      <c r="F10" s="10">
        <v>42636</v>
      </c>
      <c r="G10" s="16">
        <v>0.8125</v>
      </c>
      <c r="H10" s="10">
        <v>42637</v>
      </c>
      <c r="I10" s="10">
        <v>42637</v>
      </c>
      <c r="J10" s="11" t="s">
        <v>5505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5513</v>
      </c>
      <c r="R10" s="8" t="s">
        <v>5509</v>
      </c>
      <c r="S10" s="8" t="s">
        <v>5331</v>
      </c>
      <c r="T10" s="8" t="s">
        <v>5331</v>
      </c>
      <c r="U10" s="8" t="s">
        <v>5514</v>
      </c>
      <c r="V10" s="14"/>
    </row>
    <row r="11" spans="1:22" ht="15" thickBot="1">
      <c r="A11" s="7" t="s">
        <v>36</v>
      </c>
      <c r="B11" s="8" t="s">
        <v>151</v>
      </c>
      <c r="C11" s="9" t="s">
        <v>3217</v>
      </c>
      <c r="D11" s="15" t="str">
        <f ca="1">INDIRECT(CONCATENATE("DATA!D",TEXT(MATCH(C11,DATA!$S$1:$S$2656,0),0)))</f>
        <v>GRBW149279217101</v>
      </c>
      <c r="E11" s="15" t="str">
        <f ca="1">INDIRECT(CONCATENATE("DATA!B",TEXT(MATCH(C11,DATA!$S$1:$S$2656,0),0)))</f>
        <v>Μέσον ακτής</v>
      </c>
      <c r="F11" s="10">
        <v>42636</v>
      </c>
      <c r="G11" s="16">
        <v>0.70833333333333337</v>
      </c>
      <c r="H11" s="10">
        <v>42637</v>
      </c>
      <c r="I11" s="10">
        <v>42637</v>
      </c>
      <c r="J11" s="11" t="s">
        <v>5505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5509</v>
      </c>
      <c r="S11" s="8" t="s">
        <v>5331</v>
      </c>
      <c r="T11" s="8" t="s">
        <v>5331</v>
      </c>
      <c r="U11" s="8" t="s">
        <v>5514</v>
      </c>
      <c r="V11" s="14"/>
    </row>
    <row r="12" spans="1:22" ht="15" thickBot="1">
      <c r="A12" s="7" t="s">
        <v>36</v>
      </c>
      <c r="B12" s="8" t="s">
        <v>151</v>
      </c>
      <c r="C12" s="9" t="s">
        <v>985</v>
      </c>
      <c r="D12" s="15" t="str">
        <f ca="1">INDIRECT(CONCATENATE("DATA!D",TEXT(MATCH(C12,DATA!$S$1:$S$2656,0),0)))</f>
        <v>GRBW149279215101</v>
      </c>
      <c r="E12" s="15" t="str">
        <f ca="1">INDIRECT(CONCATENATE("DATA!B",TEXT(MATCH(C12,DATA!$S$1:$S$2656,0),0)))</f>
        <v>Μέσον ακτής</v>
      </c>
      <c r="F12" s="10">
        <v>42636</v>
      </c>
      <c r="G12" s="16">
        <v>0.71527777777777779</v>
      </c>
      <c r="H12" s="10">
        <v>42637</v>
      </c>
      <c r="I12" s="10">
        <v>42637</v>
      </c>
      <c r="J12" s="11" t="s">
        <v>5505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5509</v>
      </c>
      <c r="S12" s="8" t="s">
        <v>5331</v>
      </c>
      <c r="T12" s="8" t="s">
        <v>5331</v>
      </c>
      <c r="U12" s="8" t="s">
        <v>5514</v>
      </c>
      <c r="V12" s="14"/>
    </row>
    <row r="13" spans="1:22" ht="15" thickBot="1">
      <c r="A13" s="7" t="s">
        <v>36</v>
      </c>
      <c r="B13" s="8" t="s">
        <v>151</v>
      </c>
      <c r="C13" s="9" t="s">
        <v>3208</v>
      </c>
      <c r="D13" s="15" t="str">
        <f ca="1">INDIRECT(CONCATENATE("DATA!D",TEXT(MATCH(C13,DATA!$S$1:$S$2656,0),0)))</f>
        <v>GRBW149279211101</v>
      </c>
      <c r="E13" s="15" t="str">
        <f ca="1">INDIRECT(CONCATENATE("DATA!B",TEXT(MATCH(C13,DATA!$S$1:$S$2656,0),0)))</f>
        <v>60 μ. από το ΝΔ άκρο της ακτής</v>
      </c>
      <c r="F13" s="10">
        <v>42636</v>
      </c>
      <c r="G13" s="16">
        <v>0.72222222222222221</v>
      </c>
      <c r="H13" s="10">
        <v>42637</v>
      </c>
      <c r="I13" s="10">
        <v>42637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5509</v>
      </c>
      <c r="S13" s="8" t="s">
        <v>5331</v>
      </c>
      <c r="T13" s="8" t="s">
        <v>5331</v>
      </c>
      <c r="U13" s="8" t="s">
        <v>5514</v>
      </c>
      <c r="V13" s="14"/>
    </row>
    <row r="14" spans="1:22" ht="15" thickBot="1">
      <c r="A14" s="7" t="s">
        <v>36</v>
      </c>
      <c r="B14" s="8" t="s">
        <v>151</v>
      </c>
      <c r="C14" s="9" t="s">
        <v>3220</v>
      </c>
      <c r="D14" s="15" t="str">
        <f ca="1">INDIRECT(CONCATENATE("DATA!D",TEXT(MATCH(C14,DATA!$S$1:$S$2656,0),0)))</f>
        <v>GRBW149279212101</v>
      </c>
      <c r="E14" s="15" t="str">
        <f ca="1">INDIRECT(CONCATENATE("DATA!B",TEXT(MATCH(C14,DATA!$S$1:$S$2656,0),0)))</f>
        <v>Στο νότιο άκρο της ακτής</v>
      </c>
      <c r="F14" s="10">
        <v>42636</v>
      </c>
      <c r="G14" s="16">
        <v>0.72916666666666663</v>
      </c>
      <c r="H14" s="10">
        <v>42637</v>
      </c>
      <c r="I14" s="10">
        <v>42637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5509</v>
      </c>
      <c r="S14" s="8" t="s">
        <v>5331</v>
      </c>
      <c r="T14" s="8" t="s">
        <v>5331</v>
      </c>
      <c r="U14" s="8" t="s">
        <v>5514</v>
      </c>
      <c r="V14" s="14"/>
    </row>
    <row r="15" spans="1:22" ht="15" thickBot="1">
      <c r="A15" s="7" t="s">
        <v>36</v>
      </c>
      <c r="B15" s="8" t="s">
        <v>151</v>
      </c>
      <c r="C15" s="9" t="s">
        <v>690</v>
      </c>
      <c r="D15" s="15" t="str">
        <f ca="1">INDIRECT(CONCATENATE("DATA!D",TEXT(MATCH(C15,DATA!$S$1:$S$2656,0),0)))</f>
        <v>GRBW149279214101</v>
      </c>
      <c r="E15" s="15" t="str">
        <f ca="1">INDIRECT(CONCATENATE("DATA!B",TEXT(MATCH(C15,DATA!$S$1:$S$2656,0),0)))</f>
        <v>Μέσον ακτής</v>
      </c>
      <c r="F15" s="10">
        <v>42636</v>
      </c>
      <c r="G15" s="16">
        <v>0.73611111111111116</v>
      </c>
      <c r="H15" s="10">
        <v>42637</v>
      </c>
      <c r="I15" s="10">
        <v>42637</v>
      </c>
      <c r="J15" s="11">
        <v>3</v>
      </c>
      <c r="K15" s="11">
        <v>2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5509</v>
      </c>
      <c r="S15" s="8" t="s">
        <v>5331</v>
      </c>
      <c r="T15" s="8" t="s">
        <v>5331</v>
      </c>
      <c r="U15" s="8" t="s">
        <v>5514</v>
      </c>
      <c r="V15" s="14"/>
    </row>
    <row r="16" spans="1:22" ht="15" thickBot="1">
      <c r="A16" s="7" t="s">
        <v>36</v>
      </c>
      <c r="B16" s="8" t="s">
        <v>151</v>
      </c>
      <c r="C16" s="9" t="s">
        <v>1079</v>
      </c>
      <c r="D16" s="15" t="str">
        <f ca="1">INDIRECT(CONCATENATE("DATA!D",TEXT(MATCH(C16,DATA!$S$1:$S$2656,0),0)))</f>
        <v>GRBW149279213101</v>
      </c>
      <c r="E16" s="15" t="str">
        <f ca="1">INDIRECT(CONCATENATE("DATA!B",TEXT(MATCH(C16,DATA!$S$1:$S$2656,0),0)))</f>
        <v>100 μ. από το ΝΔ άκρο της ακτής</v>
      </c>
      <c r="F16" s="10">
        <v>42636</v>
      </c>
      <c r="G16" s="16">
        <v>0.75</v>
      </c>
      <c r="H16" s="10">
        <v>42637</v>
      </c>
      <c r="I16" s="10">
        <v>42637</v>
      </c>
      <c r="J16" s="11" t="s">
        <v>5505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5509</v>
      </c>
      <c r="S16" s="8" t="s">
        <v>5331</v>
      </c>
      <c r="T16" s="8" t="s">
        <v>5331</v>
      </c>
      <c r="U16" s="8" t="s">
        <v>5514</v>
      </c>
      <c r="V16" s="14"/>
    </row>
    <row r="17" spans="1:22" ht="15" thickBot="1">
      <c r="A17" s="7" t="s">
        <v>36</v>
      </c>
      <c r="B17" s="8" t="s">
        <v>151</v>
      </c>
      <c r="C17" s="9" t="s">
        <v>3212</v>
      </c>
      <c r="D17" s="15" t="str">
        <f ca="1">INDIRECT(CONCATENATE("DATA!D",TEXT(MATCH(C17,DATA!$S$1:$S$2656,0),0)))</f>
        <v>GRBW149279218101</v>
      </c>
      <c r="E17" s="15" t="str">
        <f ca="1">INDIRECT(CONCATENATE("DATA!B",TEXT(MATCH(C17,DATA!$S$1:$S$2656,0),0)))</f>
        <v>100 μ. από το ΝΔ άκρο της ακτής</v>
      </c>
      <c r="F17" s="10">
        <v>42636</v>
      </c>
      <c r="G17" s="16">
        <v>0.74652777777777779</v>
      </c>
      <c r="H17" s="10">
        <v>42637</v>
      </c>
      <c r="I17" s="10">
        <v>42637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5509</v>
      </c>
      <c r="S17" s="8" t="s">
        <v>5331</v>
      </c>
      <c r="T17" s="8" t="s">
        <v>5331</v>
      </c>
      <c r="U17" s="8" t="s">
        <v>5514</v>
      </c>
      <c r="V17" s="14"/>
    </row>
    <row r="18" spans="1:22" ht="15" thickBot="1">
      <c r="A18" s="7" t="s">
        <v>36</v>
      </c>
      <c r="B18" s="8" t="s">
        <v>157</v>
      </c>
      <c r="C18" s="9" t="s">
        <v>3147</v>
      </c>
      <c r="D18" s="15" t="str">
        <f ca="1">INDIRECT(CONCATENATE("DATA!D",TEXT(MATCH(C18,DATA!$S$1:$S$2656,0),0)))</f>
        <v>GRBW149285191101</v>
      </c>
      <c r="E18" s="15" t="str">
        <f ca="1">INDIRECT(CONCATENATE("DATA!B",TEXT(MATCH(C18,DATA!$S$1:$S$2656,0),0)))</f>
        <v>300 μ. από το ΝΑ άκρο της ακτής</v>
      </c>
      <c r="F18" s="10">
        <v>42636</v>
      </c>
      <c r="G18" s="16">
        <v>0.54861111111111105</v>
      </c>
      <c r="H18" s="10">
        <v>42637</v>
      </c>
      <c r="I18" s="10">
        <v>42637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5511</v>
      </c>
      <c r="R18" s="8" t="s">
        <v>5509</v>
      </c>
      <c r="S18" s="8" t="s">
        <v>5331</v>
      </c>
      <c r="T18" s="8" t="s">
        <v>5331</v>
      </c>
      <c r="U18" s="8" t="s">
        <v>5515</v>
      </c>
      <c r="V18" s="14"/>
    </row>
    <row r="19" spans="1:22" ht="15" thickBot="1">
      <c r="A19" s="7" t="s">
        <v>36</v>
      </c>
      <c r="B19" s="8" t="s">
        <v>157</v>
      </c>
      <c r="C19" s="9" t="s">
        <v>3150</v>
      </c>
      <c r="D19" s="15" t="str">
        <f ca="1">INDIRECT(CONCATENATE("DATA!D",TEXT(MATCH(C19,DATA!$S$1:$S$2656,0),0)))</f>
        <v>GRBW149285193101</v>
      </c>
      <c r="E19" s="15" t="str">
        <f ca="1">INDIRECT(CONCATENATE("DATA!B",TEXT(MATCH(C19,DATA!$S$1:$S$2656,0),0)))</f>
        <v>100 μ. από το δυτικό άκρο της ακτής</v>
      </c>
      <c r="F19" s="10">
        <v>42636</v>
      </c>
      <c r="G19" s="16">
        <v>0.55902777777777779</v>
      </c>
      <c r="H19" s="10">
        <v>42637</v>
      </c>
      <c r="I19" s="10">
        <v>42637</v>
      </c>
      <c r="J19" s="11">
        <v>4</v>
      </c>
      <c r="K19" s="11">
        <v>4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5511</v>
      </c>
      <c r="R19" s="8" t="s">
        <v>5509</v>
      </c>
      <c r="S19" s="8" t="s">
        <v>5331</v>
      </c>
      <c r="T19" s="8" t="s">
        <v>5331</v>
      </c>
      <c r="U19" s="8" t="s">
        <v>5514</v>
      </c>
      <c r="V19" s="14"/>
    </row>
    <row r="20" spans="1:22" ht="15" thickBot="1">
      <c r="A20" s="7" t="s">
        <v>36</v>
      </c>
      <c r="B20" s="8" t="s">
        <v>157</v>
      </c>
      <c r="C20" s="9" t="s">
        <v>247</v>
      </c>
      <c r="D20" s="15" t="str">
        <f ca="1">INDIRECT(CONCATENATE("DATA!D",TEXT(MATCH(C20,DATA!$S$1:$S$2656,0),0)))</f>
        <v>GRBW149285189101</v>
      </c>
      <c r="E20" s="15" t="str">
        <f ca="1">INDIRECT(CONCATENATE("DATA!B",TEXT(MATCH(C20,DATA!$S$1:$S$2656,0),0)))</f>
        <v>Μέσον ακτής</v>
      </c>
      <c r="F20" s="10">
        <v>42636</v>
      </c>
      <c r="G20" s="16">
        <v>0.52430555555555558</v>
      </c>
      <c r="H20" s="10">
        <v>42637</v>
      </c>
      <c r="I20" s="10">
        <v>42637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5511</v>
      </c>
      <c r="R20" s="8" t="s">
        <v>5509</v>
      </c>
      <c r="S20" s="8" t="s">
        <v>5331</v>
      </c>
      <c r="T20" s="8" t="s">
        <v>5331</v>
      </c>
      <c r="U20" s="8" t="s">
        <v>5515</v>
      </c>
      <c r="V20" s="14"/>
    </row>
    <row r="21" spans="1:22" ht="15" thickBot="1">
      <c r="A21" s="7" t="s">
        <v>36</v>
      </c>
      <c r="B21" s="8" t="s">
        <v>157</v>
      </c>
      <c r="C21" s="9" t="s">
        <v>3144</v>
      </c>
      <c r="D21" s="15" t="str">
        <f ca="1">INDIRECT(CONCATENATE("DATA!D",TEXT(MATCH(C21,DATA!$S$1:$S$2656,0),0)))</f>
        <v>GRBW149285194101</v>
      </c>
      <c r="E21" s="15" t="str">
        <f ca="1">INDIRECT(CONCATENATE("DATA!B",TEXT(MATCH(C21,DATA!$S$1:$S$2656,0),0)))</f>
        <v>Μέσον ακτής</v>
      </c>
      <c r="F21" s="10">
        <v>42636</v>
      </c>
      <c r="G21" s="16">
        <v>0.57638888888888895</v>
      </c>
      <c r="H21" s="10">
        <v>42637</v>
      </c>
      <c r="I21" s="10">
        <v>42637</v>
      </c>
      <c r="J21" s="11">
        <v>2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5511</v>
      </c>
      <c r="R21" s="8" t="s">
        <v>5509</v>
      </c>
      <c r="S21" s="8" t="s">
        <v>5331</v>
      </c>
      <c r="T21" s="8" t="s">
        <v>5331</v>
      </c>
      <c r="U21" s="8" t="s">
        <v>5514</v>
      </c>
      <c r="V21" s="14"/>
    </row>
    <row r="22" spans="1:22" ht="15" thickBot="1">
      <c r="A22" s="7" t="s">
        <v>36</v>
      </c>
      <c r="B22" s="8" t="s">
        <v>167</v>
      </c>
      <c r="C22" s="9" t="s">
        <v>1914</v>
      </c>
      <c r="D22" s="15" t="str">
        <f ca="1">INDIRECT(CONCATENATE("DATA!D",TEXT(MATCH(C22,DATA!$S$1:$S$2656,0),0)))</f>
        <v>GRBW149295159101</v>
      </c>
      <c r="E22" s="15" t="str">
        <f ca="1">INDIRECT(CONCATENATE("DATA!B",TEXT(MATCH(C22,DATA!$S$1:$S$2656,0),0)))</f>
        <v>80 μ. από το ΒΑ άκρο της ακτής</v>
      </c>
      <c r="F22" s="10">
        <v>42636</v>
      </c>
      <c r="G22" s="16">
        <v>0.71527777777777779</v>
      </c>
      <c r="H22" s="10">
        <v>42637</v>
      </c>
      <c r="I22" s="10">
        <v>42637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5511</v>
      </c>
      <c r="R22" s="8" t="s">
        <v>5516</v>
      </c>
      <c r="S22" s="8" t="s">
        <v>5331</v>
      </c>
      <c r="T22" s="8" t="s">
        <v>5331</v>
      </c>
      <c r="U22" s="8" t="s">
        <v>5514</v>
      </c>
      <c r="V22" s="14"/>
    </row>
    <row r="23" spans="1:22" ht="15" thickBot="1">
      <c r="A23" s="7" t="s">
        <v>36</v>
      </c>
      <c r="B23" s="8" t="s">
        <v>167</v>
      </c>
      <c r="C23" s="9" t="s">
        <v>900</v>
      </c>
      <c r="D23" s="15" t="str">
        <f ca="1">INDIRECT(CONCATENATE("DATA!D",TEXT(MATCH(C23,DATA!$S$1:$S$2656,0),0)))</f>
        <v>GRBW149295160101</v>
      </c>
      <c r="E23" s="15" t="str">
        <f ca="1">INDIRECT(CONCATENATE("DATA!B",TEXT(MATCH(C23,DATA!$S$1:$S$2656,0),0)))</f>
        <v>Στο νοτιοανατολικό τμήμα της ακτής</v>
      </c>
      <c r="F23" s="10">
        <v>42636</v>
      </c>
      <c r="G23" s="16">
        <v>0.68055555555555547</v>
      </c>
      <c r="H23" s="10">
        <v>42637</v>
      </c>
      <c r="I23" s="10">
        <v>42637</v>
      </c>
      <c r="J23" s="11">
        <v>5</v>
      </c>
      <c r="K23" s="11">
        <v>8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5511</v>
      </c>
      <c r="R23" s="8" t="s">
        <v>5516</v>
      </c>
      <c r="S23" s="8" t="s">
        <v>5331</v>
      </c>
      <c r="T23" s="8" t="s">
        <v>5331</v>
      </c>
      <c r="U23" s="8" t="s">
        <v>5514</v>
      </c>
      <c r="V23" s="14"/>
    </row>
    <row r="24" spans="1:22" ht="15" thickBot="1">
      <c r="A24" s="7" t="s">
        <v>36</v>
      </c>
      <c r="B24" s="8" t="s">
        <v>167</v>
      </c>
      <c r="C24" s="9" t="s">
        <v>3040</v>
      </c>
      <c r="D24" s="15" t="str">
        <f ca="1">INDIRECT(CONCATENATE("DATA!D",TEXT(MATCH(C24,DATA!$S$1:$S$2656,0),0)))</f>
        <v>GRBW149295158101</v>
      </c>
      <c r="E24" s="15" t="str">
        <f ca="1">INDIRECT(CONCATENATE("DATA!B",TEXT(MATCH(C24,DATA!$S$1:$S$2656,0),0)))</f>
        <v>Μέσον ακτής</v>
      </c>
      <c r="F24" s="10">
        <v>42636</v>
      </c>
      <c r="G24" s="16">
        <v>0.76388888888888884</v>
      </c>
      <c r="H24" s="10">
        <v>42637</v>
      </c>
      <c r="I24" s="10">
        <v>42637</v>
      </c>
      <c r="J24" s="11" t="s">
        <v>5505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5511</v>
      </c>
      <c r="R24" s="8" t="s">
        <v>5516</v>
      </c>
      <c r="S24" s="8" t="s">
        <v>5331</v>
      </c>
      <c r="T24" s="8" t="s">
        <v>5331</v>
      </c>
      <c r="U24" s="8" t="s">
        <v>5514</v>
      </c>
      <c r="V24" s="14"/>
    </row>
    <row r="25" spans="1:22" ht="15" thickBot="1">
      <c r="A25" s="7" t="s">
        <v>36</v>
      </c>
      <c r="B25" s="8" t="s">
        <v>167</v>
      </c>
      <c r="C25" s="9" t="s">
        <v>3043</v>
      </c>
      <c r="D25" s="15" t="str">
        <f ca="1">INDIRECT(CONCATENATE("DATA!D",TEXT(MATCH(C25,DATA!$S$1:$S$2656,0),0)))</f>
        <v>GRBW149295161101</v>
      </c>
      <c r="E25" s="15" t="str">
        <f ca="1">INDIRECT(CONCATENATE("DATA!B",TEXT(MATCH(C25,DATA!$S$1:$S$2656,0),0)))</f>
        <v>80 μ. από το ΝΔ άκρο της ακτής</v>
      </c>
      <c r="F25" s="10">
        <v>42636</v>
      </c>
      <c r="G25" s="16">
        <v>0.69444444444444453</v>
      </c>
      <c r="H25" s="10">
        <v>42637</v>
      </c>
      <c r="I25" s="10">
        <v>42637</v>
      </c>
      <c r="J25" s="11" t="s">
        <v>5505</v>
      </c>
      <c r="K25" s="11">
        <v>2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5511</v>
      </c>
      <c r="R25" s="8" t="s">
        <v>5516</v>
      </c>
      <c r="S25" s="8" t="s">
        <v>5331</v>
      </c>
      <c r="T25" s="8" t="s">
        <v>5331</v>
      </c>
      <c r="U25" s="8" t="s">
        <v>5514</v>
      </c>
      <c r="V25" s="14"/>
    </row>
    <row r="26" spans="1:22" ht="15" thickBot="1">
      <c r="A26" s="7" t="s">
        <v>36</v>
      </c>
      <c r="B26" s="8" t="s">
        <v>169</v>
      </c>
      <c r="C26" s="9" t="s">
        <v>5490</v>
      </c>
      <c r="D26" s="15" t="str">
        <f ca="1">INDIRECT(CONCATENATE("DATA!D",TEXT(MATCH(C26,DATA!$S$1:$S$2656,0),0)))</f>
        <v>GRBW149297312101</v>
      </c>
      <c r="E26" s="15" t="str">
        <f ca="1">INDIRECT(CONCATENATE("DATA!B",TEXT(MATCH(C26,DATA!$S$1:$S$2656,0),0)))</f>
        <v>70 μ. από το βόρειο άκρο της ακτής</v>
      </c>
      <c r="F26" s="10">
        <v>42636</v>
      </c>
      <c r="G26" s="16">
        <v>0.51388888888888895</v>
      </c>
      <c r="H26" s="10">
        <v>42637</v>
      </c>
      <c r="I26" s="10">
        <v>42637</v>
      </c>
      <c r="J26" s="11" t="s">
        <v>5505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5507</v>
      </c>
      <c r="S26" s="8" t="s">
        <v>5331</v>
      </c>
      <c r="T26" s="8" t="s">
        <v>5331</v>
      </c>
      <c r="U26" s="8" t="s">
        <v>5508</v>
      </c>
      <c r="V26" s="14"/>
    </row>
    <row r="27" spans="1:22" ht="15" thickBot="1">
      <c r="A27" s="7" t="s">
        <v>36</v>
      </c>
      <c r="B27" s="8" t="s">
        <v>169</v>
      </c>
      <c r="C27" s="9" t="s">
        <v>5491</v>
      </c>
      <c r="D27" s="15" t="str">
        <f ca="1">INDIRECT(CONCATENATE("DATA!D",TEXT(MATCH(C27,DATA!$S$1:$S$2656,0),0)))</f>
        <v>GRBW149297316101</v>
      </c>
      <c r="E27" s="15" t="str">
        <f ca="1">INDIRECT(CONCATENATE("DATA!B",TEXT(MATCH(C27,DATA!$S$1:$S$2656,0),0)))</f>
        <v>Μέσον ακτής</v>
      </c>
      <c r="F27" s="10">
        <v>42636</v>
      </c>
      <c r="G27" s="16">
        <v>0.52708333333333335</v>
      </c>
      <c r="H27" s="10">
        <v>42637</v>
      </c>
      <c r="I27" s="10">
        <v>42637</v>
      </c>
      <c r="J27" s="11" t="s">
        <v>5505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5506</v>
      </c>
      <c r="R27" s="8" t="s">
        <v>5507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36</v>
      </c>
      <c r="B28" s="8" t="s">
        <v>169</v>
      </c>
      <c r="C28" s="9" t="s">
        <v>3453</v>
      </c>
      <c r="D28" s="15" t="str">
        <f ca="1">INDIRECT(CONCATENATE("DATA!D",TEXT(MATCH(C28,DATA!$S$1:$S$2656,0),0)))</f>
        <v>GRBW149297314101</v>
      </c>
      <c r="E28" s="15" t="str">
        <f ca="1">INDIRECT(CONCATENATE("DATA!B",TEXT(MATCH(C28,DATA!$S$1:$S$2656,0),0)))</f>
        <v>70 μ. από το ΝΑ άκρο της ακτής</v>
      </c>
      <c r="F28" s="10">
        <v>42636</v>
      </c>
      <c r="G28" s="16">
        <v>0.62361111111111112</v>
      </c>
      <c r="H28" s="10">
        <v>42637</v>
      </c>
      <c r="I28" s="10">
        <v>42637</v>
      </c>
      <c r="J28" s="11" t="s">
        <v>5505</v>
      </c>
      <c r="K28" s="11" t="s">
        <v>5505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5506</v>
      </c>
      <c r="R28" s="8" t="s">
        <v>5507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36</v>
      </c>
      <c r="B29" s="8" t="s">
        <v>169</v>
      </c>
      <c r="C29" s="9" t="s">
        <v>3457</v>
      </c>
      <c r="D29" s="15" t="str">
        <f ca="1">INDIRECT(CONCATENATE("DATA!D",TEXT(MATCH(C29,DATA!$S$1:$S$2656,0),0)))</f>
        <v>GRBW149297310101</v>
      </c>
      <c r="E29" s="15" t="str">
        <f ca="1">INDIRECT(CONCATENATE("DATA!B",TEXT(MATCH(C29,DATA!$S$1:$S$2656,0),0)))</f>
        <v>Μέσον ακτής</v>
      </c>
      <c r="F29" s="10">
        <v>42636</v>
      </c>
      <c r="G29" s="16">
        <v>0.63263888888888886</v>
      </c>
      <c r="H29" s="10">
        <v>42637</v>
      </c>
      <c r="I29" s="10">
        <v>42637</v>
      </c>
      <c r="J29" s="11">
        <v>2</v>
      </c>
      <c r="K29" s="11">
        <v>8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5507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36</v>
      </c>
      <c r="B30" s="8" t="s">
        <v>169</v>
      </c>
      <c r="C30" s="9" t="s">
        <v>3460</v>
      </c>
      <c r="D30" s="15" t="str">
        <f ca="1">INDIRECT(CONCATENATE("DATA!D",TEXT(MATCH(C30,DATA!$S$1:$S$2656,0),0)))</f>
        <v>GRBW149297313101</v>
      </c>
      <c r="E30" s="15" t="str">
        <f ca="1">INDIRECT(CONCATENATE("DATA!B",TEXT(MATCH(C30,DATA!$S$1:$S$2656,0),0)))</f>
        <v>Στο νοτιοανατολικό άκρο της ακτής</v>
      </c>
      <c r="F30" s="10">
        <v>42636</v>
      </c>
      <c r="G30" s="16">
        <v>0.54583333333333328</v>
      </c>
      <c r="H30" s="10">
        <v>42637</v>
      </c>
      <c r="I30" s="10">
        <v>42637</v>
      </c>
      <c r="J30" s="11" t="s">
        <v>5505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5507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36</v>
      </c>
      <c r="B31" s="8" t="s">
        <v>169</v>
      </c>
      <c r="C31" s="9" t="s">
        <v>3463</v>
      </c>
      <c r="D31" s="15" t="str">
        <f ca="1">INDIRECT(CONCATENATE("DATA!D",TEXT(MATCH(C31,DATA!$S$1:$S$2656,0),0)))</f>
        <v>GRBW149297315101</v>
      </c>
      <c r="E31" s="15" t="str">
        <f ca="1">INDIRECT(CONCATENATE("DATA!B",TEXT(MATCH(C31,DATA!$S$1:$S$2656,0),0)))</f>
        <v>Μέσον ακτής</v>
      </c>
      <c r="F31" s="10">
        <v>42636</v>
      </c>
      <c r="G31" s="16">
        <v>0.53541666666666665</v>
      </c>
      <c r="H31" s="10">
        <v>42637</v>
      </c>
      <c r="I31" s="10">
        <v>42637</v>
      </c>
      <c r="J31" s="11" t="s">
        <v>5505</v>
      </c>
      <c r="K31" s="11">
        <v>4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5507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36</v>
      </c>
      <c r="B32" s="8" t="s">
        <v>169</v>
      </c>
      <c r="C32" s="9" t="s">
        <v>3466</v>
      </c>
      <c r="D32" s="15" t="str">
        <f ca="1">INDIRECT(CONCATENATE("DATA!D",TEXT(MATCH(C32,DATA!$S$1:$S$2656,0),0)))</f>
        <v>GRBW149297317101</v>
      </c>
      <c r="E32" s="15" t="str">
        <f ca="1">INDIRECT(CONCATENATE("DATA!B",TEXT(MATCH(C32,DATA!$S$1:$S$2656,0),0)))</f>
        <v>Μέσον ακτής</v>
      </c>
      <c r="F32" s="10">
        <v>42636</v>
      </c>
      <c r="G32" s="16">
        <v>0.59513888888888888</v>
      </c>
      <c r="H32" s="10">
        <v>42637</v>
      </c>
      <c r="I32" s="10">
        <v>42637</v>
      </c>
      <c r="J32" s="11">
        <v>2</v>
      </c>
      <c r="K32" s="11">
        <v>2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5507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169</v>
      </c>
      <c r="C33" s="9" t="s">
        <v>3469</v>
      </c>
      <c r="D33" s="15" t="str">
        <f ca="1">INDIRECT(CONCATENATE("DATA!D",TEXT(MATCH(C33,DATA!$S$1:$S$2656,0),0)))</f>
        <v>GRBW149297309101</v>
      </c>
      <c r="E33" s="15" t="str">
        <f ca="1">INDIRECT(CONCATENATE("DATA!B",TEXT(MATCH(C33,DATA!$S$1:$S$2656,0),0)))</f>
        <v>Μέσον ακτής</v>
      </c>
      <c r="F33" s="10">
        <v>42636</v>
      </c>
      <c r="G33" s="16">
        <v>0.51944444444444449</v>
      </c>
      <c r="H33" s="10">
        <v>42637</v>
      </c>
      <c r="I33" s="10">
        <v>42637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5507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36</v>
      </c>
      <c r="B34" s="8" t="s">
        <v>170</v>
      </c>
      <c r="C34" s="9" t="s">
        <v>3513</v>
      </c>
      <c r="D34" s="15" t="str">
        <f ca="1">INDIRECT(CONCATENATE("DATA!D",TEXT(MATCH(C34,DATA!$S$1:$S$2656,0),0)))</f>
        <v>GRBW149298331101</v>
      </c>
      <c r="E34" s="15" t="str">
        <f ca="1">INDIRECT(CONCATENATE("DATA!B",TEXT(MATCH(C34,DATA!$S$1:$S$2656,0),0)))</f>
        <v>Μέσον ακτής</v>
      </c>
      <c r="F34" s="10">
        <v>42636</v>
      </c>
      <c r="G34" s="16">
        <v>0.73055555555555562</v>
      </c>
      <c r="H34" s="10">
        <v>42637</v>
      </c>
      <c r="I34" s="10">
        <v>42637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5511</v>
      </c>
      <c r="R34" s="8" t="s">
        <v>5509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36</v>
      </c>
      <c r="B35" s="8" t="s">
        <v>170</v>
      </c>
      <c r="C35" s="9" t="s">
        <v>5489</v>
      </c>
      <c r="D35" s="15" t="str">
        <f ca="1">INDIRECT(CONCATENATE("DATA!D",TEXT(MATCH(C35,DATA!$S$1:$S$2656,0),0)))</f>
        <v>GRBW149298333101</v>
      </c>
      <c r="E35" s="15" t="str">
        <f ca="1">INDIRECT(CONCATENATE("DATA!B",TEXT(MATCH(C35,DATA!$S$1:$S$2656,0),0)))</f>
        <v>500 μ. από το ΒΔ άκρο της ακτής</v>
      </c>
      <c r="F35" s="10">
        <v>42636</v>
      </c>
      <c r="G35" s="16">
        <v>0.6972222222222223</v>
      </c>
      <c r="H35" s="10">
        <v>42637</v>
      </c>
      <c r="I35" s="10">
        <v>42637</v>
      </c>
      <c r="J35" s="11" t="s">
        <v>5505</v>
      </c>
      <c r="K35" s="11" t="s">
        <v>5505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5509</v>
      </c>
      <c r="S35" s="8" t="s">
        <v>5331</v>
      </c>
      <c r="T35" s="8" t="s">
        <v>5331</v>
      </c>
      <c r="U35" s="8" t="s">
        <v>5508</v>
      </c>
      <c r="V35" s="14"/>
    </row>
    <row r="36" spans="1:22" ht="15" thickBot="1">
      <c r="A36" s="7" t="s">
        <v>36</v>
      </c>
      <c r="B36" s="8" t="s">
        <v>171</v>
      </c>
      <c r="C36" s="9" t="s">
        <v>3559</v>
      </c>
      <c r="D36" s="15" t="str">
        <f ca="1">INDIRECT(CONCATENATE("DATA!D",TEXT(MATCH(C36,DATA!$S$1:$S$2656,0),0)))</f>
        <v>GRBW149299334101</v>
      </c>
      <c r="E36" s="15" t="str">
        <f ca="1">INDIRECT(CONCATENATE("DATA!B",TEXT(MATCH(C36,DATA!$S$1:$S$2656,0),0)))</f>
        <v>Μέσον ακτής</v>
      </c>
      <c r="F36" s="10">
        <v>42636</v>
      </c>
      <c r="G36" s="16">
        <v>0.67986111111111114</v>
      </c>
      <c r="H36" s="10">
        <v>42637</v>
      </c>
      <c r="I36" s="10">
        <v>42637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5509</v>
      </c>
      <c r="S36" s="8" t="s">
        <v>5331</v>
      </c>
      <c r="T36" s="8" t="s">
        <v>5331</v>
      </c>
      <c r="U36" s="8" t="s">
        <v>5508</v>
      </c>
      <c r="V36" s="14"/>
    </row>
    <row r="37" spans="1:22" ht="15" thickBot="1">
      <c r="A37" s="7" t="s">
        <v>36</v>
      </c>
      <c r="B37" s="8" t="s">
        <v>153</v>
      </c>
      <c r="C37" s="9" t="s">
        <v>1296</v>
      </c>
      <c r="D37" s="15" t="str">
        <f ca="1">INDIRECT(CONCATENATE("DATA!D",TEXT(MATCH(C37,DATA!$S$1:$S$2656,0),0)))</f>
        <v>GRBW149281101101</v>
      </c>
      <c r="E37" s="15" t="str">
        <f ca="1">INDIRECT(CONCATENATE("DATA!B",TEXT(MATCH(C37,DATA!$S$1:$S$2656,0),0)))</f>
        <v>Μέσον ακτής</v>
      </c>
      <c r="F37" s="10">
        <v>42636</v>
      </c>
      <c r="G37" s="16">
        <v>0.59444444444444444</v>
      </c>
      <c r="H37" s="10">
        <v>42637</v>
      </c>
      <c r="I37" s="10">
        <v>42637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5506</v>
      </c>
      <c r="R37" s="8" t="s">
        <v>5509</v>
      </c>
      <c r="S37" s="8" t="s">
        <v>5331</v>
      </c>
      <c r="T37" s="8" t="s">
        <v>5331</v>
      </c>
      <c r="U37" s="8" t="s">
        <v>5514</v>
      </c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 G17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2016-09-28T09:44:32Z</dcterms:modified>
</cp:coreProperties>
</file>