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09"/>
  <c r="D378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E23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667"/>
  <c r="E604"/>
  <c r="E603"/>
  <c r="E602"/>
  <c r="E649"/>
  <c r="E381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400"/>
  <c r="D386"/>
  <c r="D396"/>
  <c r="D382"/>
  <c r="D392"/>
  <c r="E541"/>
  <c r="E291"/>
  <c r="E537"/>
  <c r="E547"/>
  <c r="E533"/>
  <c r="E543"/>
  <c r="E529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10"/>
  <c r="E76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7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D387"/>
  <c r="D397"/>
  <c r="D383"/>
  <c r="D393"/>
  <c r="D475"/>
  <c r="D485"/>
  <c r="D471"/>
  <c r="D481"/>
  <c r="D467"/>
  <c r="D477"/>
  <c r="D463"/>
  <c r="D473"/>
  <c r="D858"/>
  <c r="D857"/>
  <c r="D856"/>
  <c r="D903"/>
  <c r="D237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403"/>
  <c r="E389"/>
  <c r="E399"/>
  <c r="E385"/>
  <c r="E395"/>
  <c r="E140"/>
  <c r="E262"/>
  <c r="D529"/>
  <c r="E252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10"/>
  <c r="E108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E238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E1053"/>
  <c r="D601"/>
  <c r="D600"/>
  <c r="D647"/>
  <c r="D238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357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11"/>
  <c r="D109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478"/>
  <c r="D488"/>
  <c r="D1051"/>
  <c r="E860"/>
  <c r="E859"/>
  <c r="E858"/>
  <c r="D239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E384"/>
  <c r="E370"/>
  <c r="E380"/>
  <c r="D538"/>
  <c r="E264"/>
  <c r="D534"/>
  <c r="D544"/>
  <c r="D530"/>
  <c r="D540"/>
  <c r="D526"/>
  <c r="D536"/>
  <c r="E350"/>
  <c r="E360"/>
  <c r="D511"/>
  <c r="E375"/>
  <c r="E346"/>
  <c r="E356"/>
  <c r="E342"/>
  <c r="E352"/>
  <c r="D335"/>
  <c r="D730"/>
  <c r="D728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E348"/>
  <c r="E988"/>
  <c r="E986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E554"/>
  <c r="E601"/>
  <c r="E600"/>
  <c r="E599"/>
  <c r="D525"/>
  <c r="D362"/>
  <c r="D358"/>
  <c r="D368"/>
  <c r="D354"/>
  <c r="D364"/>
  <c r="D350"/>
  <c r="D795"/>
  <c r="E731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63"/>
  <c r="D986"/>
  <c r="D984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09"/>
  <c r="D808"/>
  <c r="D855"/>
  <c r="D854"/>
  <c r="D853"/>
  <c r="D852"/>
  <c r="D963"/>
  <c r="D962"/>
  <c r="D961"/>
  <c r="D960"/>
  <c r="D1007"/>
  <c r="D1006"/>
  <c r="D1005"/>
  <c r="D515"/>
  <c r="E349"/>
  <c r="E361"/>
  <c r="E371"/>
  <c r="E357"/>
  <c r="E367"/>
  <c r="E353"/>
  <c r="D345"/>
  <c r="D729"/>
  <c r="D775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38"/>
  <c r="E797"/>
  <c r="E987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D554"/>
  <c r="D553"/>
  <c r="D552"/>
  <c r="D579"/>
  <c r="D598"/>
  <c r="D597"/>
  <c r="D596"/>
  <c r="D707"/>
  <c r="D706"/>
  <c r="D705"/>
  <c r="D704"/>
  <c r="D751"/>
  <c r="D750"/>
  <c r="D749"/>
  <c r="D748"/>
  <c r="D523"/>
  <c r="E539"/>
  <c r="D372"/>
  <c r="D343"/>
  <c r="D353"/>
  <c r="D339"/>
  <c r="D349"/>
  <c r="D360"/>
  <c r="E732"/>
  <c r="E730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718"/>
  <c r="D559"/>
  <c r="D985"/>
  <c r="D1031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6"/>
  <c r="E855"/>
  <c r="E854"/>
  <c r="E965"/>
  <c r="E964"/>
  <c r="E963"/>
  <c r="E707"/>
  <c r="E1009"/>
  <c r="E1007"/>
  <c r="E1397"/>
  <c r="D1437"/>
  <c r="E1403"/>
  <c r="D1181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1454"/>
  <c r="E20"/>
  <c r="D1116"/>
  <c r="D1225"/>
  <c r="D1298"/>
  <c r="D1359"/>
  <c r="D1464"/>
  <c r="E1078"/>
  <c r="E1139"/>
  <c r="E1212"/>
  <c r="E1321"/>
  <c r="E1394"/>
  <c r="D1416"/>
  <c r="D1058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E8"/>
  <c r="D1173"/>
  <c r="D1246"/>
  <c r="D1307"/>
  <c r="D1380"/>
  <c r="D1489"/>
  <c r="E1071"/>
  <c r="D1312"/>
  <c r="D10"/>
  <c r="E1327"/>
  <c r="E708"/>
  <c r="E753"/>
  <c r="E751"/>
  <c r="E1141"/>
  <c r="D27"/>
  <c r="E1147"/>
  <c r="E1220"/>
  <c r="D1315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D1495"/>
  <c r="E9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264"/>
  <c r="E1389"/>
  <c r="E1462"/>
  <c r="D23"/>
  <c r="D1124"/>
  <c r="D1233"/>
  <c r="D1306"/>
  <c r="E1272"/>
  <c r="E1455"/>
  <c r="E1266"/>
  <c r="E709"/>
  <c r="E962"/>
  <c r="E1008"/>
  <c r="E750"/>
  <c r="E1048"/>
  <c r="D1382"/>
  <c r="D1443"/>
  <c r="E127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E1199"/>
  <c r="E1214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206"/>
  <c r="E1267"/>
  <c r="E1340"/>
  <c r="E1449"/>
  <c r="D21"/>
  <c r="D1239"/>
  <c r="D1434"/>
  <c r="E1193"/>
  <c r="D1472"/>
  <c r="E598"/>
  <c r="E706"/>
  <c r="E752"/>
  <c r="D1004"/>
  <c r="D972"/>
  <c r="E1470"/>
  <c r="D1187"/>
  <c r="D1254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178"/>
  <c r="E1365"/>
  <c r="E1092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1231"/>
  <c r="D1304"/>
  <c r="D1429"/>
  <c r="D29"/>
  <c r="E1084"/>
  <c r="E7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<sst xmlns="http://schemas.openxmlformats.org/spreadsheetml/2006/main" count="8762" uniqueCount="5521">
  <si>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</si>
  <si>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</si>
  <si>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</si>
  <si>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</si>
  <si>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</si>
  <si>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</si>
  <si>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</si>
  <si>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</si>
  <si>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</si>
  <si>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</si>
  <si>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</si>
  <si>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</si>
  <si>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</si>
  <si>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</si>
  <si>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</si>
  <si>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</si>
  <si>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</si>
  <si>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</si>
  <si>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</si>
  <si>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</si>
  <si>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</si>
  <si>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</si>
  <si>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</si>
  <si>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</si>
  <si>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</si>
  <si>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</si>
  <si>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</si>
  <si>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</si>
  <si>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</si>
  <si>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</si>
  <si>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</si>
  <si>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</si>
  <si>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</si>
  <si>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</si>
  <si>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</si>
  <si>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</si>
  <si>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</si>
  <si>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</si>
  <si>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</si>
  <si>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</si>
  <si>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</si>
  <si>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</si>
  <si>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</si>
  <si>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</si>
  <si>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</si>
  <si>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</si>
  <si>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</si>
  <si>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</si>
  <si>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</si>
  <si>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</si>
  <si>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</si>
  <si>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</si>
  <si>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</si>
  <si>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</si>
  <si>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</si>
  <si>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</si>
  <si>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</si>
  <si>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</si>
  <si>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</si>
  <si>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</si>
  <si>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</si>
  <si>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</si>
  <si>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</si>
  <si>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</si>
  <si>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</si>
  <si>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</si>
  <si>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</si>
  <si>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</si>
  <si>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</si>
  <si>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</si>
  <si>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</si>
  <si>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</si>
  <si>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</si>
  <si>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</si>
  <si>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</si>
  <si>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</si>
  <si>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</si>
  <si>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</si>
  <si>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</si>
  <si>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</si>
  <si>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</si>
  <si>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</si>
  <si>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</si>
  <si>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</si>
  <si>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</si>
  <si>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</si>
  <si>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</si>
  <si>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</si>
  <si>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</si>
  <si>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</si>
  <si>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</si>
  <si>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</si>
  <si>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</si>
  <si>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</si>
  <si>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</si>
  <si>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</si>
  <si>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</si>
  <si>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</si>
  <si>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</si>
  <si>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</si>
  <si>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</si>
  <si>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</si>
  <si>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</si>
  <si>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</si>
  <si>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</si>
  <si>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</si>
  <si>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</si>
  <si>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</si>
  <si>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</si>
  <si>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</si>
  <si>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</si>
  <si>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</si>
  <si>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</si>
  <si>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</si>
  <si>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</si>
  <si>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</si>
  <si>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</si>
  <si>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</si>
  <si>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</si>
  <si>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</si>
  <si>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</si>
  <si>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</si>
  <si>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</si>
  <si>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</si>
  <si>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</si>
  <si>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</si>
  <si>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</si>
  <si>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</si>
  <si>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</si>
  <si>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</si>
  <si>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</si>
  <si>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</si>
  <si>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</si>
  <si>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</si>
  <si>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</si>
  <si>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</si>
  <si>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</si>
  <si>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</si>
  <si>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</si>
  <si>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</si>
  <si>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</si>
  <si>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</si>
  <si>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</si>
  <si>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</si>
  <si>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</si>
  <si>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</si>
  <si>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</si>
  <si>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</si>
  <si>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</si>
  <si>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</si>
  <si>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</si>
  <si>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</si>
  <si>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</si>
  <si>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</si>
  <si>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</si>
  <si>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</si>
  <si>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</si>
  <si>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</si>
  <si>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</si>
  <si>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</si>
  <si>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</si>
  <si>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</si>
  <si>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</si>
  <si>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</si>
  <si>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</si>
  <si>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</si>
  <si>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</si>
  <si>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</si>
  <si>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</si>
  <si>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</si>
  <si>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</si>
  <si>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</si>
  <si>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</si>
  <si>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</si>
  <si>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</si>
  <si>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</si>
  <si>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</si>
  <si>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</si>
  <si>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</si>
  <si>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</si>
  <si>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</si>
  <si>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</si>
  <si>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</si>
  <si>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</si>
  <si>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</si>
  <si>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</si>
  <si>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</si>
  <si>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</si>
  <si>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</si>
  <si>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</si>
  <si>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</si>
  <si>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</si>
  <si>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</si>
  <si>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</si>
  <si>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</si>
  <si>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</si>
  <si>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</si>
  <si>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</si>
  <si>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</si>
  <si>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</si>
  <si>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</si>
  <si>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</si>
  <si>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</si>
  <si>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</si>
  <si>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</si>
  <si>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</si>
  <si>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</si>
  <si>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</si>
  <si>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</si>
  <si>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</si>
  <si>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</si>
  <si>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</si>
  <si>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</si>
  <si>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</si>
  <si>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</si>
  <si>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</si>
  <si>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</si>
  <si>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</si>
  <si>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</si>
  <si>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</si>
  <si>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</si>
  <si>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</si>
  <si>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</si>
  <si>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</si>
  <si>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</si>
  <si>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</si>
  <si>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</si>
  <si>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</si>
  <si>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</si>
  <si>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</si>
  <si>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</si>
  <si>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</si>
  <si>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</si>
  <si>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</si>
  <si>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</si>
  <si>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</si>
  <si>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</si>
  <si>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</si>
  <si>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</si>
  <si>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</si>
  <si>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</si>
  <si>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</si>
  <si>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</si>
  <si>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</si>
  <si>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</si>
  <si>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</si>
  <si>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</si>
  <si>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</si>
  <si>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</si>
  <si>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</si>
  <si>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</si>
  <si>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</si>
  <si>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</si>
  <si>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</si>
  <si>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</si>
  <si>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</si>
  <si>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</si>
  <si>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</si>
  <si>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</si>
  <si>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</si>
  <si>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</si>
  <si>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</si>
  <si>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</si>
  <si>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</si>
  <si>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</si>
  <si>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</si>
  <si>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</si>
  <si>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</si>
  <si>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</si>
  <si>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</si>
  <si>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</si>
  <si>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</si>
  <si>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</si>
  <si>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</si>
  <si>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</si>
  <si>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</si>
  <si>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</si>
  <si>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</si>
  <si>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</si>
  <si>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</si>
  <si>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</si>
  <si>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</si>
  <si>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</si>
  <si>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</si>
  <si>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</si>
  <si>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</si>
  <si>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</si>
  <si>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</si>
  <si>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</si>
  <si>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</si>
  <si>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</si>
  <si>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</si>
  <si>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</si>
  <si>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</si>
  <si>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</si>
  <si>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</si>
  <si>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</si>
  <si>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</si>
  <si>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</si>
  <si>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</si>
  <si>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</si>
  <si>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</si>
  <si>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</si>
  <si>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</si>
  <si>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</si>
  <si>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</si>
  <si>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</si>
  <si>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</si>
  <si>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</si>
  <si>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</si>
  <si>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</si>
  <si>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</si>
  <si>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</si>
  <si>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</si>
  <si>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</si>
  <si>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</si>
  <si>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</si>
  <si>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</si>
  <si>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</si>
  <si>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</si>
  <si>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</si>
  <si>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</si>
  <si>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</si>
  <si>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</si>
  <si>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</si>
  <si>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</si>
  <si>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</si>
  <si>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</si>
  <si>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</si>
  <si>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</si>
  <si>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</si>
  <si>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</si>
  <si>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</si>
  <si>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</si>
  <si>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</si>
  <si>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</si>
  <si>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</si>
  <si>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</si>
  <si>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</si>
  <si>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</si>
  <si>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</si>
  <si>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</si>
  <si>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</si>
  <si>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</si>
  <si>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</si>
  <si>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</si>
  <si>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</si>
  <si>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</si>
  <si>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</si>
  <si>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</si>
  <si>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</si>
  <si>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</si>
  <si>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</si>
  <si>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</si>
  <si>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</si>
  <si>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</si>
  <si>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</si>
  <si>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</si>
  <si>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</si>
  <si>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</si>
  <si>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</si>
  <si>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</si>
  <si>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</si>
  <si>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</si>
  <si>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</si>
  <si>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</si>
  <si>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</si>
  <si>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</si>
  <si>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</si>
  <si>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</si>
  <si>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</si>
  <si>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</si>
  <si>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</si>
  <si>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</si>
  <si>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</si>
  <si>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</si>
  <si>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</si>
  <si>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</si>
  <si>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</si>
  <si>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</si>
  <si>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</si>
  <si>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</si>
  <si>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</si>
  <si>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</si>
  <si>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</si>
  <si>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</si>
  <si>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</si>
  <si>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</si>
  <si>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</si>
  <si>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</si>
  <si>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</si>
  <si>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</si>
  <si>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</si>
  <si>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</si>
  <si>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</si>
  <si>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</si>
  <si>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</si>
  <si>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</si>
  <si>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</si>
  <si>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</si>
  <si>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</si>
  <si>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</si>
  <si>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</si>
  <si>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</si>
  <si>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</si>
  <si>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</si>
  <si>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</si>
  <si>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</si>
  <si>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</si>
  <si>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</si>
  <si>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</si>
  <si>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</si>
  <si>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</si>
  <si>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</si>
  <si>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</si>
  <si>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</si>
  <si>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</si>
  <si>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</si>
  <si>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</si>
  <si>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</si>
  <si>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</si>
  <si>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</si>
  <si>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</si>
  <si>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</si>
  <si>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</si>
  <si>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</si>
  <si>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</si>
  <si>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</si>
  <si>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</si>
  <si>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</si>
  <si>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</si>
  <si>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</si>
  <si>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</si>
  <si>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</si>
  <si>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</si>
  <si>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</si>
  <si>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</si>
  <si>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</si>
  <si>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</si>
  <si>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</si>
  <si>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</si>
  <si>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</si>
  <si>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</si>
  <si>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</si>
  <si>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</si>
  <si>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</si>
  <si>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</si>
  <si>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</si>
  <si>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</si>
  <si>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</si>
  <si>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</si>
  <si>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</si>
  <si>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</si>
  <si>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</si>
  <si>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</si>
  <si>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</si>
  <si>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</si>
  <si>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</si>
  <si>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</si>
  <si>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</si>
  <si>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</si>
  <si>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</si>
  <si>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</si>
  <si>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</si>
  <si>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</si>
  <si>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</si>
  <si>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</si>
  <si>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</si>
  <si>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</si>
  <si>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</si>
  <si>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</si>
  <si>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</si>
  <si>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</si>
  <si>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</si>
  <si>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</si>
  <si>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</si>
  <si>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</si>
  <si>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</si>
  <si>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</si>
  <si>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</si>
  <si>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</si>
  <si>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</si>
  <si>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</si>
  <si>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</si>
  <si>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</si>
  <si>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</si>
  <si>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</si>
  <si>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</si>
  <si>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</si>
  <si>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</si>
  <si>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</si>
  <si>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</si>
  <si>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</si>
  <si>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</si>
  <si>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</si>
  <si>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</si>
  <si>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</si>
  <si>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</si>
  <si>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</si>
  <si>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</si>
  <si>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</si>
  <si>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</si>
  <si>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</si>
  <si>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</si>
  <si>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</si>
  <si>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</si>
  <si>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</si>
  <si>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</si>
  <si>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</si>
  <si>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</si>
  <si>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</si>
  <si>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</si>
  <si>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</si>
  <si>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</si>
  <si>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</si>
  <si>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</si>
  <si>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</si>
  <si>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</si>
  <si>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</si>
  <si>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</si>
  <si>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</si>
  <si>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</si>
  <si>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</si>
  <si>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</si>
  <si>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</si>
  <si>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</si>
  <si>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</si>
  <si>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</si>
  <si>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</si>
  <si>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</si>
  <si>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</si>
  <si>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</si>
  <si>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</si>
  <si>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</si>
  <si>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</si>
  <si>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</si>
  <si>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</si>
  <si>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</si>
  <si>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</si>
  <si>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</si>
  <si>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</si>
  <si>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</si>
  <si>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</si>
  <si>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</si>
  <si>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</si>
  <si>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</si>
  <si>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</si>
  <si>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</si>
  <si>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</si>
  <si>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</si>
  <si>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</si>
  <si>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</si>
  <si>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</si>
  <si>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</si>
  <si>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</si>
  <si>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</si>
  <si>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</si>
  <si>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</si>
  <si>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</si>
  <si>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</si>
  <si>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</si>
  <si>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</si>
  <si>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</si>
  <si>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</si>
  <si>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</si>
  <si>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</si>
  <si>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</si>
  <si>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</si>
  <si>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</si>
  <si>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</si>
  <si>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</si>
  <si>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</si>
  <si>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</si>
  <si>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</si>
  <si>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</si>
  <si>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</si>
  <si>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</si>
  <si>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</si>
  <si>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</si>
  <si>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</si>
  <si>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</si>
  <si>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</si>
  <si>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</si>
  <si>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</si>
  <si>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</si>
  <si>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</si>
  <si>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</si>
  <si>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</si>
  <si>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</si>
  <si>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</si>
  <si>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</si>
  <si>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</si>
  <si>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</si>
  <si>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</si>
  <si>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</si>
  <si>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</si>
  <si>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</si>
  <si>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</si>
  <si>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</si>
  <si>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</si>
  <si>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</si>
  <si>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</si>
  <si>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</si>
  <si>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</si>
  <si>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</si>
  <si>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</si>
  <si>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</si>
  <si>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</si>
  <si>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</si>
  <si>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</si>
  <si>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</si>
  <si>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</si>
  <si>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</si>
  <si>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</si>
  <si>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</si>
  <si>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</si>
  <si>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</si>
  <si>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</si>
  <si>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</si>
  <si>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</si>
  <si>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</si>
  <si>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</si>
  <si>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</si>
  <si>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</si>
  <si>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</si>
  <si>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</si>
  <si>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</si>
  <si>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</si>
  <si>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</si>
  <si>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</si>
  <si>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</si>
  <si>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</si>
  <si>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</si>
  <si>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</si>
  <si>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</si>
  <si>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</si>
  <si>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</si>
  <si>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</si>
  <si>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</si>
  <si>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</si>
  <si>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</si>
  <si>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</si>
  <si>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</si>
  <si>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</si>
  <si>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</si>
  <si>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</si>
  <si>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</si>
  <si>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</si>
  <si>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</si>
  <si>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</si>
  <si>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</si>
  <si>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</si>
  <si>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</si>
  <si>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</si>
  <si>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</si>
  <si>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</si>
  <si>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</si>
  <si>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</si>
  <si>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</si>
  <si>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</si>
  <si>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</si>
  <si>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</si>
  <si>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</si>
  <si>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</si>
  <si>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</si>
  <si>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</si>
  <si>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</si>
  <si>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</si>
  <si>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</si>
  <si>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</si>
  <si>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</si>
  <si>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</si>
  <si>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</si>
  <si>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</si>
  <si>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</si>
  <si>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</si>
  <si>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</si>
  <si>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</si>
  <si>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</si>
  <si>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</si>
  <si>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</si>
  <si>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</si>
  <si>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</si>
  <si>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</si>
  <si>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</si>
  <si>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</si>
  <si>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</si>
  <si>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</si>
  <si>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</si>
  <si>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</si>
  <si>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</si>
  <si>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</si>
  <si>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</si>
  <si>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</si>
  <si>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</si>
  <si>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</si>
  <si>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</si>
  <si>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</si>
  <si>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</si>
  <si>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</si>
  <si>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</si>
  <si>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</si>
  <si>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</si>
  <si>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</si>
  <si>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</si>
  <si>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</si>
  <si>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</si>
  <si>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</si>
  <si>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</si>
  <si>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</si>
  <si>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</si>
  <si>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</si>
  <si>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</si>
  <si>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</si>
  <si>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</si>
  <si>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</si>
  <si>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</si>
  <si>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</si>
  <si>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</si>
  <si>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</si>
  <si>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</si>
  <si>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</si>
  <si>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</si>
  <si>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</si>
  <si>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</si>
  <si>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</si>
  <si>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</si>
  <si>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</si>
  <si>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</si>
  <si>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</si>
  <si>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</si>
  <si>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</si>
  <si>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</si>
  <si>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</si>
  <si>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</si>
  <si>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</si>
  <si>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</si>
  <si>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</si>
  <si>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</si>
  <si>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</si>
  <si>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</si>
  <si>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</si>
  <si>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</si>
  <si>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</si>
  <si>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</si>
  <si>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</si>
  <si>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</si>
  <si>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</si>
  <si>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</si>
  <si>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</si>
  <si>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</si>
  <si>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</si>
  <si>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</si>
  <si>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</si>
  <si>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</si>
  <si>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</si>
  <si>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</si>
  <si>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</si>
  <si>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</si>
  <si>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</si>
  <si>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</si>
  <si>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</si>
  <si>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</si>
  <si>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</si>
  <si>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</si>
  <si>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</si>
  <si>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</si>
  <si>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</si>
  <si>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</si>
  <si>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</si>
  <si>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</si>
  <si>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</si>
  <si>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</si>
  <si>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</si>
  <si>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</si>
  <si>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</si>
  <si>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</si>
  <si>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</si>
  <si>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</si>
  <si>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</si>
  <si>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</si>
  <si>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</si>
  <si>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</si>
  <si>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</si>
  <si>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</si>
  <si>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</si>
  <si>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</si>
  <si>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</si>
  <si>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</si>
  <si>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</si>
  <si>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</si>
  <si>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</si>
  <si>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</si>
  <si>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</si>
  <si>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</si>
  <si>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</si>
  <si>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</si>
  <si>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</si>
  <si>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</si>
  <si>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</si>
  <si>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</si>
  <si>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</si>
  <si>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</si>
  <si>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</si>
  <si>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</si>
  <si>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</si>
  <si>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</si>
  <si>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</si>
  <si>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</si>
  <si>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</si>
  <si>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</si>
  <si>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</si>
  <si>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</si>
  <si>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</si>
  <si>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</si>
  <si>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</si>
  <si>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</si>
  <si>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</si>
  <si>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</si>
  <si>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</si>
  <si>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</si>
  <si>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</si>
  <si>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</si>
  <si>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</si>
  <si>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</si>
  <si>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</si>
  <si>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</si>
  <si>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</si>
  <si>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</si>
  <si>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</si>
  <si>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</si>
  <si>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</si>
  <si>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</si>
  <si>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</si>
  <si>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</si>
  <si>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</si>
  <si>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</si>
  <si>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</si>
  <si>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</si>
  <si>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</si>
  <si>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</si>
  <si>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</si>
  <si>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</si>
  <si>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</si>
  <si>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</si>
  <si>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</si>
  <si>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</si>
  <si>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</si>
  <si>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</si>
  <si>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</si>
  <si>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</si>
  <si>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</si>
  <si>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</si>
  <si>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</si>
  <si>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</si>
  <si>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</si>
  <si>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</si>
  <si>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</si>
  <si>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</si>
  <si>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</si>
  <si>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</si>
  <si>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</si>
  <si>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</si>
  <si>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</si>
  <si>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</si>
  <si>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</si>
  <si>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</si>
  <si>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</si>
  <si>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</si>
  <si>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</si>
  <si>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</si>
  <si>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</si>
  <si>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</si>
  <si>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</si>
  <si>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</si>
  <si>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</si>
  <si>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</si>
  <si>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</si>
  <si>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</si>
  <si>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</si>
  <si>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</si>
  <si>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</si>
  <si>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</si>
  <si>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</si>
  <si>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</si>
  <si>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</si>
  <si>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</si>
  <si>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</si>
  <si>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</si>
  <si>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</si>
  <si>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</si>
  <si>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</si>
  <si>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</si>
  <si>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</si>
  <si>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</si>
  <si>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</si>
  <si>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</si>
  <si>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</si>
  <si>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</si>
  <si>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</si>
  <si>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</si>
  <si>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</si>
  <si>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</si>
  <si>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</si>
  <si>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</si>
  <si>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</si>
  <si>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</si>
  <si>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</si>
  <si>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</si>
  <si>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</si>
  <si>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</si>
  <si>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</si>
  <si>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</si>
  <si>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</si>
  <si>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</si>
  <si>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</si>
  <si>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</si>
  <si>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</si>
  <si>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</si>
  <si>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</si>
  <si>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</si>
  <si>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</si>
  <si>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</si>
  <si>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</si>
  <si>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</si>
  <si>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</si>
  <si>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</si>
  <si>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</si>
  <si>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</si>
  <si>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</si>
  <si>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</si>
  <si>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</si>
  <si>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</si>
  <si>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</si>
  <si>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</si>
  <si>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</si>
  <si>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</si>
  <si>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</si>
  <si>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</si>
  <si>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</si>
  <si>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</si>
  <si>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</si>
  <si>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</si>
  <si>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</si>
  <si>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</si>
  <si>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</si>
  <si>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</si>
  <si>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</si>
  <si>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</si>
  <si>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</si>
  <si>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</si>
  <si>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</si>
  <si>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</si>
  <si>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</si>
  <si>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</si>
  <si>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</si>
  <si>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</si>
  <si>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</si>
  <si>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</si>
  <si>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</si>
  <si>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</si>
  <si>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</si>
  <si>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</si>
  <si>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</si>
  <si>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</si>
  <si>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</si>
  <si>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</si>
  <si>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</si>
  <si>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</si>
  <si>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</si>
  <si>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</si>
  <si>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</si>
  <si>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</si>
  <si>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</si>
  <si>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</si>
  <si>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</si>
  <si>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</si>
  <si>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</si>
  <si>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</si>
  <si>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</si>
  <si>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</si>
  <si>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</si>
  <si>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</si>
  <si>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</si>
  <si>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</si>
  <si>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</si>
  <si>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</si>
  <si>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</si>
  <si>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</si>
  <si>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</si>
  <si>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</si>
  <si>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</si>
  <si>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</si>
  <si>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</si>
  <si>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</si>
  <si>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</si>
  <si>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</si>
  <si>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</si>
  <si>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</si>
  <si>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</si>
  <si>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</si>
  <si>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</si>
  <si>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</si>
  <si>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</si>
  <si>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</si>
  <si>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</si>
  <si>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</si>
  <si>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</si>
  <si>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</si>
  <si>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</si>
  <si>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</si>
  <si>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</si>
  <si>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</si>
  <si>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</si>
  <si>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</si>
  <si>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</si>
  <si>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</si>
  <si>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</si>
  <si>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</si>
  <si>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</si>
  <si>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</si>
  <si>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</si>
  <si>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</si>
  <si>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</si>
  <si>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</si>
  <si>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</si>
  <si>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</si>
  <si>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</si>
  <si>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</si>
  <si>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</si>
  <si>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</si>
  <si>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</si>
  <si>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</si>
  <si>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</si>
  <si>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</si>
  <si>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</si>
  <si>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</si>
  <si>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</si>
  <si>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</si>
  <si>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</si>
  <si>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</si>
  <si>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</si>
  <si>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</si>
  <si>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</si>
  <si>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</si>
  <si>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</si>
  <si>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</si>
  <si>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</si>
  <si>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</si>
  <si>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</si>
  <si>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</si>
  <si>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</si>
  <si>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</si>
  <si>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</si>
  <si>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</si>
  <si>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</si>
  <si>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</si>
  <si>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</si>
  <si>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</si>
  <si>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</si>
  <si>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</si>
  <si>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</si>
  <si>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</si>
  <si>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</si>
  <si>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</si>
  <si>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</si>
  <si>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</si>
  <si>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</si>
  <si>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</si>
  <si>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</si>
  <si>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</si>
  <si>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</si>
  <si>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</si>
  <si>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</si>
  <si>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</si>
  <si>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</si>
  <si>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</si>
  <si>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</si>
  <si>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</si>
  <si>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</si>
  <si>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</si>
  <si>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</si>
  <si>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</si>
  <si>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</si>
  <si>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</si>
  <si>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</si>
  <si>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</si>
  <si>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</si>
  <si>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</si>
  <si>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</si>
  <si>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</si>
  <si>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</si>
  <si>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</si>
  <si>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</si>
  <si>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</si>
  <si>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</si>
  <si>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</si>
  <si>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</si>
  <si>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</si>
  <si>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</si>
  <si>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</si>
  <si>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</si>
  <si>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</si>
  <si>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</si>
  <si>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</si>
  <si>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</si>
  <si>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</si>
  <si>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</si>
  <si>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</si>
  <si>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</si>
  <si>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</si>
  <si>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</si>
  <si>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</si>
  <si>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</si>
  <si>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</si>
  <si>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</si>
  <si>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</si>
  <si>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</si>
  <si>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</si>
  <si>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</si>
  <si>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</si>
  <si>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</si>
  <si>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</si>
  <si>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</si>
  <si>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</si>
  <si>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</si>
  <si>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</si>
  <si>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</si>
  <si>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</si>
  <si>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</si>
  <si>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</si>
  <si>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</si>
  <si>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</si>
  <si>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</si>
  <si>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</si>
  <si>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</si>
  <si>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</si>
  <si>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</si>
  <si>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</si>
  <si>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</si>
  <si>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</si>
  <si>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</si>
  <si>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</si>
  <si>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</si>
  <si>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</si>
  <si>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</si>
  <si>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</si>
  <si>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</si>
  <si>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</si>
  <si>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</si>
  <si>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</si>
  <si>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</si>
  <si>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</si>
  <si>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</si>
  <si>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</si>
  <si>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</si>
  <si>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</si>
  <si>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</si>
  <si>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</si>
  <si>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</si>
  <si>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</si>
  <si>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</si>
  <si>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</si>
  <si>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</si>
  <si>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</si>
  <si>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</si>
  <si>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</si>
  <si>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</si>
  <si>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</si>
  <si>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</si>
  <si>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</si>
  <si>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</si>
  <si>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</si>
  <si>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</si>
  <si>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</si>
  <si>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</si>
  <si>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</si>
  <si>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</si>
  <si>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</si>
  <si>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</si>
  <si>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</si>
  <si>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</si>
  <si>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</si>
  <si>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</si>
  <si>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</si>
  <si>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</si>
  <si>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</si>
  <si>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</si>
  <si>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</si>
  <si>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</si>
  <si>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</si>
  <si>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</si>
  <si>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</si>
  <si>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</si>
  <si>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</si>
  <si>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</si>
  <si>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</si>
  <si>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</si>
  <si>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</si>
  <si>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</si>
  <si>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</si>
  <si>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</si>
  <si>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</si>
  <si>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</si>
  <si>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</si>
  <si>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</si>
  <si>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</si>
  <si>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</si>
  <si>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</si>
  <si>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</si>
  <si>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</si>
  <si>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</si>
  <si>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</si>
  <si>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</si>
  <si>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</si>
  <si>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</si>
  <si>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</si>
  <si>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</si>
  <si>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</si>
  <si>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</si>
  <si>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</si>
  <si>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</si>
  <si>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</si>
  <si>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</si>
  <si>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</si>
  <si>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</si>
  <si>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</si>
  <si>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</si>
  <si>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</si>
  <si>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</si>
  <si>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</si>
  <si>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</si>
  <si>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</si>
  <si>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</si>
  <si>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</si>
  <si>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</si>
  <si>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</si>
  <si>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</si>
  <si>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</si>
  <si>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</si>
  <si>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</si>
  <si>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</si>
  <si>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</si>
  <si>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</si>
  <si>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</si>
  <si>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</si>
  <si>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</si>
  <si>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</si>
  <si>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</si>
  <si>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</si>
  <si>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</si>
  <si>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</si>
  <si>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</si>
  <si>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</si>
  <si>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</si>
  <si>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</si>
  <si>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</si>
  <si>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</si>
  <si>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</si>
  <si>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</si>
  <si>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</si>
  <si>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</si>
  <si>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</si>
  <si>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</si>
  <si>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</si>
  <si>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</si>
  <si>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</si>
  <si>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</si>
  <si>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</si>
  <si>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</si>
  <si>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</si>
  <si>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</si>
  <si>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</si>
  <si>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</si>
  <si>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</si>
  <si>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</si>
  <si>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</si>
  <si>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</si>
  <si>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</si>
  <si>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</si>
  <si>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</si>
  <si>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</si>
  <si>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</si>
  <si>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</si>
  <si>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</si>
  <si>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</si>
  <si>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</si>
  <si>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</si>
  <si>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</si>
  <si>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</si>
  <si>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</si>
  <si>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</si>
  <si>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</si>
  <si>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</si>
  <si>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</si>
  <si>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</si>
  <si>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</si>
  <si>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</si>
  <si>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</si>
  <si>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</si>
  <si>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</si>
  <si>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</si>
  <si>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</si>
  <si>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</si>
  <si>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</si>
  <si>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</si>
  <si>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</si>
  <si>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</si>
  <si>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</si>
  <si>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</si>
  <si>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</si>
  <si>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</si>
  <si>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</si>
  <si>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</si>
  <si>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</si>
  <si>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</si>
  <si>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</si>
  <si>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</si>
  <si>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</si>
  <si>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</si>
  <si>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</si>
  <si>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</si>
  <si>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</si>
  <si>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</si>
  <si>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</si>
  <si>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</si>
  <si>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</si>
  <si>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</si>
  <si>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</si>
  <si>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</si>
  <si>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</si>
  <si>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</si>
  <si>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</si>
  <si>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</si>
  <si>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</si>
  <si>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</si>
  <si>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</si>
  <si>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</si>
  <si>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</si>
  <si>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</si>
  <si>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</si>
  <si>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</si>
  <si>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</si>
  <si>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</si>
  <si>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</si>
  <si>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</si>
  <si>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</si>
  <si>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</si>
  <si>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</si>
  <si>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</si>
  <si>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</si>
  <si>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</si>
  <si>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</si>
  <si>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</si>
  <si>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</si>
  <si>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</si>
  <si>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</si>
  <si>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</si>
  <si>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</si>
  <si>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</si>
  <si>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</si>
  <si>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</si>
  <si>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</si>
  <si>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</si>
  <si>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</si>
  <si>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</si>
  <si>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</si>
  <si>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</si>
  <si>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</si>
  <si>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</si>
  <si>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</si>
  <si>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</si>
  <si>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</si>
  <si>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</si>
  <si>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</si>
  <si>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</si>
  <si>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</si>
  <si>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</si>
  <si>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</si>
  <si>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</si>
  <si>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</si>
  <si>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</si>
  <si>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</si>
  <si>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</si>
  <si>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</si>
  <si>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</si>
  <si>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</si>
  <si>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</si>
  <si>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</si>
  <si>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</si>
  <si>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</si>
  <si>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</si>
  <si>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</si>
  <si>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</si>
  <si>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</si>
  <si>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</si>
  <si>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</si>
  <si>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</si>
  <si>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</si>
  <si>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</si>
  <si>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</si>
  <si>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</si>
  <si>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</si>
  <si>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</si>
  <si>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</si>
  <si>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</si>
  <si>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</si>
  <si>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</si>
  <si>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</si>
  <si>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</si>
  <si>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</si>
  <si>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</si>
  <si>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</si>
  <si>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</si>
  <si>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</si>
  <si>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</si>
  <si>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</si>
  <si>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</si>
  <si>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</si>
  <si>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</si>
  <si>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</si>
  <si>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</si>
  <si>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</si>
  <si>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</si>
  <si>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</si>
  <si>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</si>
  <si>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</si>
  <si>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</si>
  <si>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</si>
  <si>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</si>
  <si>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</si>
  <si>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</si>
  <si>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</si>
  <si>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</si>
  <si>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</si>
  <si>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</si>
  <si>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</si>
  <si>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</si>
  <si>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</si>
  <si>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</si>
  <si>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</si>
  <si>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</si>
  <si>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</si>
  <si>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</si>
  <si>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</si>
  <si>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</si>
  <si>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</si>
  <si>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</si>
  <si>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</si>
  <si>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</si>
  <si>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</si>
  <si>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</si>
  <si>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</si>
  <si>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</si>
  <si>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</si>
  <si>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</si>
  <si>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</si>
  <si>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</si>
  <si>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</si>
  <si>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</si>
  <si>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</si>
  <si>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</si>
  <si>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</si>
  <si>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</si>
  <si>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</si>
  <si>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</si>
  <si>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</si>
  <si>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</si>
  <si>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</si>
  <si>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</si>
  <si>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</si>
  <si>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</si>
  <si>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</si>
  <si>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</si>
  <si>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</si>
  <si>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</si>
  <si>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</si>
  <si>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</si>
  <si>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</si>
  <si>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</si>
  <si>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</si>
  <si>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</si>
  <si>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</si>
  <si>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</si>
  <si>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</si>
  <si>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</si>
  <si>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</si>
  <si>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</si>
  <si>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</si>
  <si>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</si>
  <si>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</si>
  <si>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</si>
  <si>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</si>
  <si>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</si>
  <si>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</si>
  <si>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</si>
  <si>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</si>
  <si>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</si>
  <si>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</si>
  <si>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</si>
  <si>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</si>
  <si>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</si>
  <si>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</si>
  <si>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</si>
  <si>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</si>
  <si>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</si>
  <si>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</si>
  <si>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</si>
  <si>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</si>
  <si>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</si>
  <si>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</si>
  <si>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</si>
  <si>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</si>
  <si>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</si>
  <si>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</si>
  <si>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</si>
  <si>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</si>
  <si>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</si>
  <si>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</si>
  <si>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</si>
  <si>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</si>
  <si>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</si>
  <si>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</si>
  <si>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</si>
  <si>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</si>
  <si>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</si>
  <si>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</si>
  <si>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</si>
  <si>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</si>
  <si>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</si>
  <si>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</si>
  <si>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</si>
  <si>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</si>
  <si>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</si>
  <si>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</si>
  <si>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</si>
  <si>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</si>
  <si>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</si>
  <si>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</si>
  <si>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</si>
  <si>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</si>
  <si>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</si>
  <si>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</si>
  <si>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</si>
  <si>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</si>
  <si>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</si>
  <si>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</si>
  <si>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</si>
  <si>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</si>
  <si>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</si>
  <si>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</si>
  <si>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</si>
  <si>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</si>
  <si>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</si>
  <si>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</si>
  <si>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</si>
  <si>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</si>
  <si>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</si>
  <si>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</si>
  <si>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</si>
  <si>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</si>
  <si>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</si>
  <si>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</si>
  <si>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</si>
  <si>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</si>
  <si>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</si>
  <si>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</si>
  <si>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</si>
  <si>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</si>
  <si>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</si>
  <si>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</si>
  <si>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</si>
  <si>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</si>
  <si>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</si>
  <si>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</si>
  <si>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</si>
  <si>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</si>
  <si>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</si>
  <si>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</si>
  <si>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</si>
  <si>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</si>
  <si>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</si>
  <si>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</si>
  <si>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</si>
  <si>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</si>
  <si>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</si>
  <si>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</si>
  <si>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</si>
  <si>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</si>
  <si>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</si>
  <si>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</si>
  <si>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</si>
  <si>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</si>
  <si>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</si>
  <si>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</si>
  <si>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</si>
  <si>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</si>
  <si>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</si>
  <si>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</si>
  <si>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</si>
  <si>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</si>
  <si>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</si>
  <si>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</si>
  <si>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</si>
  <si>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</si>
  <si>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</si>
  <si>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</si>
  <si>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</si>
  <si>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</si>
  <si>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</si>
  <si>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</si>
  <si>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</si>
  <si>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</si>
  <si>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</si>
  <si>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</si>
  <si>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</si>
  <si>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</si>
  <si>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</si>
  <si>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</si>
  <si>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</si>
  <si>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</si>
  <si>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</si>
  <si>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</si>
  <si>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</si>
  <si>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</si>
  <si>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</si>
  <si>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</si>
  <si>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</si>
  <si>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</si>
  <si>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</si>
  <si>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</si>
  <si>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</si>
  <si>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</si>
  <si>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</si>
  <si>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</si>
  <si>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</si>
  <si>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</si>
  <si>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</si>
  <si>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</si>
  <si>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</si>
  <si>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</si>
  <si>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</si>
  <si>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</si>
  <si>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</si>
  <si>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</si>
  <si>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</si>
  <si>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</si>
  <si>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</si>
  <si>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</si>
  <si>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</si>
  <si>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</si>
  <si>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</si>
  <si>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</si>
  <si>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</si>
  <si>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</si>
  <si>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</si>
  <si>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</si>
  <si>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</si>
  <si>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</si>
  <si>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</si>
  <si>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</si>
  <si>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</si>
  <si>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</si>
  <si>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</si>
  <si>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</si>
  <si>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</si>
  <si>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</si>
  <si>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</si>
  <si>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</si>
  <si>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</si>
  <si>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</si>
  <si>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</si>
  <si>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</si>
  <si>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</si>
  <si>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</si>
  <si>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</si>
  <si>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</si>
  <si>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</si>
  <si>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</si>
  <si>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</si>
  <si>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</si>
  <si>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</si>
  <si>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</si>
  <si>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</si>
  <si>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</si>
  <si>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</si>
  <si>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</si>
  <si>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</si>
  <si>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</si>
  <si>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</si>
  <si>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</si>
  <si>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</si>
  <si>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</si>
  <si>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</si>
  <si>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</si>
  <si>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</si>
  <si>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</si>
  <si>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</si>
  <si>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</si>
  <si>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</si>
  <si>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</si>
  <si>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</si>
  <si>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</si>
  <si>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</si>
  <si>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</si>
  <si>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</si>
  <si>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</si>
  <si>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</si>
  <si>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</si>
  <si>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</si>
  <si>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</si>
  <si>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</si>
  <si>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</si>
  <si>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</si>
  <si>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</si>
  <si>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</si>
  <si>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</si>
  <si>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</si>
  <si>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</si>
  <si>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</si>
  <si>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</si>
  <si>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</si>
  <si>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</si>
  <si>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</si>
  <si>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</si>
  <si>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</si>
  <si>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</si>
  <si>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</si>
  <si>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</si>
  <si>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</si>
  <si>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</si>
  <si>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</si>
  <si>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</si>
  <si>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</si>
  <si>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</si>
  <si>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</si>
  <si>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</si>
  <si>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</si>
  <si>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</si>
  <si>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</si>
  <si>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</si>
  <si>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</si>
  <si>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</si>
  <si>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</si>
  <si>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</si>
  <si>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</si>
  <si>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</si>
  <si>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</si>
  <si>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</si>
  <si>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</si>
  <si>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</si>
  <si>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</si>
  <si>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</si>
  <si>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</si>
  <si>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</si>
  <si>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</si>
  <si>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</si>
  <si>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</si>
  <si>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</si>
  <si>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</si>
  <si>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</si>
  <si>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</si>
  <si>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</si>
  <si>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</si>
  <si>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</si>
  <si>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</si>
  <si>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</si>
  <si>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</si>
  <si>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</si>
  <si>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</si>
  <si>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</si>
  <si>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</si>
  <si>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</si>
  <si>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</si>
  <si>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</si>
  <si>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</si>
  <si>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</si>
  <si>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</si>
  <si>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</si>
  <si>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</si>
  <si>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</si>
  <si>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</si>
  <si>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</si>
  <si>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</si>
  <si>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</si>
  <si>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</si>
  <si>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</si>
  <si>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</si>
  <si>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</si>
  <si>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</si>
  <si>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</si>
  <si>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</si>
  <si>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</si>
  <si>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</si>
  <si>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</si>
  <si>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</si>
  <si>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</si>
  <si>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</si>
  <si>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</si>
  <si>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</si>
  <si>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</si>
  <si>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</si>
  <si>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</si>
  <si>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</si>
  <si>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</si>
  <si>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</si>
  <si>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</si>
  <si>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</si>
  <si>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</si>
  <si>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</si>
  <si>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</si>
  <si>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</si>
  <si>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</si>
  <si>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</si>
  <si>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</si>
  <si>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</si>
  <si>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</si>
  <si>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</si>
  <si>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</si>
  <si>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</si>
  <si>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</si>
  <si>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</si>
  <si>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</si>
  <si>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</si>
  <si>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</si>
  <si>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</si>
  <si>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</si>
  <si>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</si>
  <si>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</si>
  <si>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</si>
  <si>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</si>
  <si>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</si>
  <si>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</si>
  <si>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</si>
  <si>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</si>
  <si>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</si>
  <si>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</si>
  <si>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</si>
  <si>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</si>
  <si>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</si>
  <si>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</si>
  <si>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</si>
  <si>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</si>
  <si>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</si>
  <si>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</si>
  <si>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</si>
  <si>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</si>
  <si>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</si>
  <si>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</si>
  <si>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</si>
  <si>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</si>
  <si>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</si>
  <si>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</si>
  <si>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</si>
  <si>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</si>
  <si>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</si>
  <si>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</si>
  <si>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</si>
  <si>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</si>
  <si>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</si>
  <si>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</si>
  <si>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</si>
  <si>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</si>
  <si>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</si>
  <si>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</si>
  <si>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</si>
  <si>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</si>
  <si>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</si>
  <si>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</si>
  <si>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</si>
  <si>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</si>
  <si>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</si>
  <si>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</si>
  <si>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</si>
  <si>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</si>
  <si>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</si>
  <si>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</si>
  <si>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</si>
  <si>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</si>
  <si>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</si>
  <si>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</si>
  <si>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</si>
  <si>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</si>
  <si>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</si>
  <si>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</si>
  <si>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</si>
  <si>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</si>
  <si>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</si>
  <si>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</si>
  <si>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</si>
  <si>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</si>
  <si>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</si>
  <si>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</si>
  <si>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</si>
  <si>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</si>
  <si>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</si>
  <si>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</si>
  <si>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</si>
  <si>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</si>
  <si>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</si>
  <si>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</si>
  <si>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</si>
  <si>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</si>
  <si>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</si>
  <si>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</si>
  <si>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</si>
  <si>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</si>
  <si>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</si>
  <si>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</si>
  <si>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</si>
  <si>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</si>
  <si>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</si>
  <si>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</si>
  <si>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</si>
  <si>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</si>
  <si>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</si>
  <si>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</si>
  <si>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</si>
  <si>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</si>
  <si>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</si>
  <si>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</si>
  <si>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</si>
  <si>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</si>
  <si>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</si>
  <si>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</si>
  <si>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</si>
  <si>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</si>
  <si>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</si>
  <si>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</si>
  <si>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</si>
  <si>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</si>
  <si>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</si>
  <si>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</si>
  <si>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</si>
  <si>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</si>
  <si>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</si>
  <si>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</si>
  <si>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</si>
  <si>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</si>
  <si>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</si>
  <si>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</si>
  <si>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</si>
  <si>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</si>
  <si>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</si>
  <si>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</si>
  <si>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</si>
  <si>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</si>
  <si>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</si>
  <si>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</si>
  <si>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</si>
  <si>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</si>
  <si>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</si>
  <si>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</si>
  <si>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</si>
  <si>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</si>
  <si>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</si>
  <si>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</si>
  <si>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</si>
  <si>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</si>
  <si>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</si>
  <si>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</si>
  <si>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</si>
  <si>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</si>
  <si>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</si>
  <si>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</si>
  <si>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</si>
  <si>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</si>
  <si>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</si>
  <si>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</si>
  <si>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</si>
  <si>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</si>
  <si>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</si>
  <si>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</si>
  <si>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</si>
  <si>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</si>
  <si>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</si>
  <si>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</si>
  <si>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</si>
  <si>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</si>
  <si>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</si>
  <si>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</si>
  <si>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</si>
  <si>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</si>
  <si>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</si>
  <si>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</si>
  <si>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</si>
  <si>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</si>
  <si>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</si>
  <si>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</si>
  <si>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</si>
  <si>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</si>
  <si>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</si>
  <si>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</si>
  <si>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</si>
  <si>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</si>
  <si>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</si>
  <si>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</si>
  <si>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</si>
  <si>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</si>
  <si>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</si>
  <si>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</si>
  <si>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</si>
  <si>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</si>
  <si>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</si>
  <si>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</si>
  <si>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</si>
  <si>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</si>
  <si>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</si>
  <si>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</si>
  <si>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</si>
  <si>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</si>
  <si>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</si>
  <si>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</si>
  <si>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</si>
  <si>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</si>
  <si>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</si>
  <si>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</si>
  <si>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</si>
  <si>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</si>
  <si>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</si>
  <si>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</si>
  <si>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</si>
  <si>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</si>
  <si>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</si>
  <si>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</si>
  <si>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</si>
  <si>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</si>
  <si>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</si>
  <si>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</si>
  <si>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</si>
  <si>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</si>
  <si>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</si>
  <si>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</si>
  <si>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</si>
  <si>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</si>
  <si>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</si>
  <si>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</si>
  <si>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</si>
  <si>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</si>
  <si>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</si>
  <si>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</si>
  <si>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</si>
  <si>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</si>
  <si>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</si>
  <si>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</si>
  <si>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</si>
  <si>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</si>
  <si>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</si>
  <si>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</si>
  <si>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</si>
  <si>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</si>
  <si>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</si>
  <si>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</si>
  <si>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</si>
  <si>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</si>
  <si>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</si>
  <si>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</si>
  <si>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</si>
  <si>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</si>
  <si>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</si>
  <si>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</si>
  <si>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</si>
  <si>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</si>
  <si>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</si>
  <si>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</si>
  <si>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</si>
  <si>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</si>
  <si>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</si>
  <si>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</si>
  <si>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</si>
  <si>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</si>
  <si>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</si>
  <si>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</si>
  <si>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</si>
  <si>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</si>
  <si>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</si>
  <si>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</si>
  <si>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</si>
  <si>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</si>
  <si>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</si>
  <si>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</si>
  <si>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</si>
  <si>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</si>
  <si>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</si>
  <si>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</si>
  <si>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</si>
  <si>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</si>
  <si>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</si>
  <si>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</si>
  <si>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</si>
  <si>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</si>
  <si>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</si>
  <si>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</si>
  <si>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</si>
  <si>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</si>
  <si>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</si>
  <si>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</si>
  <si>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</si>
  <si>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</si>
  <si>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</si>
  <si>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</si>
  <si>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</si>
  <si>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</si>
  <si>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</si>
  <si>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</si>
  <si>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</si>
  <si>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</si>
  <si>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</si>
  <si>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</si>
  <si>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</si>
  <si>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</si>
  <si>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</si>
  <si>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</si>
  <si>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</si>
  <si>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</si>
  <si>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</si>
  <si>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</si>
  <si>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</si>
  <si>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</si>
  <si>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</si>
  <si>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</si>
  <si>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</si>
  <si>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</si>
  <si>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</si>
  <si>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</si>
  <si>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</si>
  <si>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</si>
  <si>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</si>
  <si>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</si>
  <si>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</si>
  <si>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</si>
  <si>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</si>
  <si>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</si>
  <si>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</si>
  <si>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</si>
  <si>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</si>
  <si>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</si>
  <si>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</si>
  <si>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</si>
  <si>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</si>
  <si>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</si>
  <si>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</si>
  <si>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</si>
  <si>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</si>
  <si>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</si>
  <si>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</si>
  <si>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</si>
  <si>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</si>
  <si>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</si>
  <si>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</si>
  <si>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</si>
  <si>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</si>
  <si>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</si>
  <si>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</si>
  <si>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</si>
  <si>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</si>
  <si>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</si>
  <si>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</si>
  <si>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</si>
  <si>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</si>
  <si>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</si>
  <si>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</si>
  <si>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</si>
  <si>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</si>
  <si>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</si>
  <si>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</si>
  <si>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</si>
  <si>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</si>
  <si>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</si>
  <si>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</si>
  <si>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</si>
  <si>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</si>
  <si>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</si>
  <si>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</si>
  <si>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</si>
  <si>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</si>
  <si>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</si>
  <si>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</si>
  <si>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</si>
  <si>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</si>
  <si>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</si>
  <si>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</si>
  <si>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</si>
  <si>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</si>
  <si>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</si>
  <si>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</si>
  <si>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</si>
  <si>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</si>
  <si>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</si>
  <si>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</si>
  <si>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</si>
  <si>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</si>
  <si>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</si>
  <si>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</si>
  <si>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</si>
  <si>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</si>
  <si>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</si>
  <si>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</si>
  <si>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</si>
  <si>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</si>
  <si>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</si>
  <si>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</si>
  <si>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</si>
  <si>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</si>
  <si>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</si>
  <si>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</si>
  <si>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</si>
  <si>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</si>
  <si>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</si>
  <si>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</si>
  <si>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</si>
  <si>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</si>
  <si>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</si>
  <si>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</si>
  <si>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</si>
  <si>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</si>
  <si>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</si>
  <si>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</si>
  <si>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</si>
  <si>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</si>
  <si>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</si>
  <si>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</si>
  <si>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</si>
  <si>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</si>
  <si>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</si>
  <si>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</si>
  <si>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</si>
  <si>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</si>
  <si>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</si>
  <si>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</si>
  <si>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</si>
  <si>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</si>
  <si>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</si>
  <si>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</si>
  <si>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</si>
  <si>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</si>
  <si>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</si>
  <si>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</si>
  <si>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</si>
  <si>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</si>
  <si>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</si>
  <si>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</si>
  <si>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</si>
  <si>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</si>
  <si>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</si>
  <si>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</si>
  <si>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</si>
  <si>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</si>
  <si>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</si>
  <si>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</si>
  <si>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</si>
  <si>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</si>
  <si>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</si>
  <si>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</si>
  <si>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</si>
  <si>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</si>
  <si>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</si>
  <si>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</si>
  <si>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</si>
  <si>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</si>
  <si>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</si>
  <si>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</si>
  <si>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</si>
  <si>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</si>
  <si>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</si>
  <si>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</si>
  <si>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</si>
  <si>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</si>
  <si>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</si>
  <si>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</si>
  <si>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</si>
  <si>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</si>
  <si>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</si>
  <si>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</si>
  <si>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</si>
  <si>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</si>
  <si>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</si>
  <si>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</si>
  <si>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</si>
  <si>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</si>
  <si>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</si>
  <si>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</si>
  <si>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</si>
  <si>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</si>
  <si>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</si>
  <si>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</si>
  <si>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</si>
  <si>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</si>
  <si>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</si>
  <si>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</si>
  <si>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</si>
  <si>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</si>
  <si>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</si>
  <si>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</si>
  <si>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</si>
  <si>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</si>
  <si>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</si>
  <si>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</si>
  <si>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</si>
  <si>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</si>
  <si>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</si>
  <si>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</si>
  <si>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</si>
  <si>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</si>
  <si>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</si>
  <si>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</si>
  <si>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</si>
  <si>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</si>
  <si>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</si>
  <si>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</si>
  <si>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</si>
  <si>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</si>
  <si>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</si>
  <si>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</si>
  <si>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</si>
  <si>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</si>
  <si>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</si>
  <si>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</si>
  <si>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</si>
  <si>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</si>
  <si>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</si>
  <si>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</si>
  <si>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</si>
  <si>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</si>
  <si>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</si>
  <si>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</si>
  <si>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</si>
  <si>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</si>
  <si>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</si>
  <si>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</si>
  <si>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</si>
  <si>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</si>
  <si>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</si>
  <si>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</si>
  <si>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</si>
  <si>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</si>
  <si>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</si>
  <si>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</si>
  <si>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</si>
  <si>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</si>
  <si>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</si>
  <si>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</si>
  <si>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</si>
  <si>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</si>
  <si>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</si>
  <si>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</si>
  <si>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</si>
  <si>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</si>
  <si>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</si>
  <si>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</si>
  <si>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</si>
  <si>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</si>
  <si>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</si>
  <si>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</si>
  <si>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</si>
  <si>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</si>
  <si>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</si>
  <si>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</si>
  <si>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</si>
  <si>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</si>
  <si>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</si>
  <si>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</si>
  <si>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</si>
  <si>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</si>
  <si>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</si>
  <si>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</si>
  <si>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</si>
  <si>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</si>
  <si>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</si>
  <si>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</si>
  <si>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</si>
  <si>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</si>
  <si>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</si>
  <si>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</si>
  <si>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</si>
  <si>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</si>
  <si>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</si>
  <si>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</si>
  <si>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</si>
  <si>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</si>
  <si>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</si>
  <si>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</si>
  <si>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</si>
  <si>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</si>
  <si>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</si>
  <si>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</si>
  <si>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</si>
  <si>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</si>
  <si>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</si>
  <si>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</si>
  <si>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</si>
  <si>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</si>
  <si>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</si>
  <si>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</si>
  <si>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</si>
  <si>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</si>
  <si>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</si>
  <si>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</si>
  <si>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</si>
  <si>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</si>
  <si>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</si>
  <si>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</si>
  <si>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</si>
  <si>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</si>
  <si>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</si>
  <si>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</si>
  <si>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</si>
  <si>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</si>
  <si>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</si>
  <si>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</si>
  <si>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</si>
  <si>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</si>
  <si>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</si>
  <si>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</si>
  <si>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</si>
  <si>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</si>
  <si>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</si>
  <si>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</si>
  <si>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</si>
  <si>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</si>
  <si>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</si>
  <si>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</si>
  <si>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</si>
  <si>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</si>
  <si>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</si>
  <si>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</si>
  <si>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</si>
  <si>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</si>
  <si>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</si>
  <si>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</si>
  <si>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</si>
  <si>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</si>
  <si>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</si>
  <si>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</si>
  <si>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</si>
  <si>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</si>
  <si>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</si>
  <si>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</si>
  <si>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</si>
  <si>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</si>
  <si>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</si>
  <si>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</si>
  <si>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</si>
  <si>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</si>
  <si>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</si>
  <si>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</si>
  <si>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</si>
  <si>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</si>
  <si>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</si>
  <si>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</si>
  <si>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</si>
  <si>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</si>
  <si>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</si>
  <si>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</si>
  <si>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</si>
  <si>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</si>
  <si>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</si>
  <si>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</si>
  <si>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</si>
  <si>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</si>
  <si>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</si>
  <si>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</si>
  <si>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</si>
  <si>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</si>
  <si>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</si>
  <si>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</si>
  <si>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</si>
  <si>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</si>
  <si>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</si>
  <si>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</si>
  <si>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</si>
  <si>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</si>
  <si>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</si>
  <si>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</si>
  <si>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</si>
  <si>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</si>
  <si>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</si>
  <si>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</si>
  <si>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</si>
  <si>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</si>
  <si>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</si>
  <si>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</si>
  <si>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</si>
  <si>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</si>
  <si>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</si>
  <si>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</si>
  <si>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</si>
  <si>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</si>
  <si>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</si>
  <si>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</si>
  <si>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</si>
  <si>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</si>
  <si>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</si>
  <si>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</si>
  <si>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</si>
  <si>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</si>
  <si>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</si>
  <si>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</si>
  <si>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</si>
  <si>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</si>
  <si>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</si>
  <si>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</si>
  <si>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</si>
  <si>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</si>
  <si>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</si>
  <si>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</si>
  <si>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</si>
  <si>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</si>
  <si>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</si>
  <si>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</si>
  <si>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</si>
  <si>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</si>
  <si>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</si>
  <si>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</si>
  <si>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</si>
  <si>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</si>
  <si>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</si>
  <si>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</si>
  <si>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</si>
  <si>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</si>
  <si>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</si>
  <si>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</si>
  <si>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</si>
  <si>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</si>
  <si>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</si>
  <si>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</si>
  <si>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</si>
  <si>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</si>
  <si>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</si>
  <si>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</si>
  <si>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</si>
  <si>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</si>
  <si>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</si>
  <si>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</si>
  <si>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</si>
  <si>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</si>
  <si>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</si>
  <si>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</si>
  <si>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</si>
  <si>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</si>
  <si>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</si>
  <si>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</si>
  <si>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</si>
  <si>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</si>
  <si>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</si>
  <si>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</si>
  <si>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</si>
  <si>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</si>
  <si>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</si>
  <si>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</si>
  <si>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</si>
  <si>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</si>
  <si>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</si>
  <si>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</si>
  <si>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</si>
  <si>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</si>
  <si>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</si>
  <si>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</si>
  <si>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</si>
  <si>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</si>
  <si>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</si>
  <si>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</si>
  <si>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</si>
  <si>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</si>
  <si>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</si>
  <si>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</si>
  <si>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</si>
  <si>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</si>
  <si>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</si>
  <si>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</si>
  <si>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</si>
  <si>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</si>
  <si>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</si>
  <si>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</si>
  <si>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</si>
  <si>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</si>
  <si>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</si>
  <si>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</si>
  <si>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</si>
  <si>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</si>
  <si>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</si>
  <si>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</si>
  <si>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</si>
  <si>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</si>
  <si>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</si>
  <si>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</si>
  <si>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</si>
  <si>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</si>
  <si>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</si>
  <si>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</si>
  <si>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</si>
  <si>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</si>
  <si>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</si>
  <si>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</si>
  <si>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</si>
  <si>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</si>
  <si>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</si>
  <si>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</si>
  <si>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</si>
  <si>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</si>
  <si>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</si>
  <si>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</si>
  <si>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</si>
  <si>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</si>
  <si>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</si>
  <si>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</si>
  <si>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</si>
  <si>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</si>
  <si>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</si>
  <si>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</si>
  <si>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</si>
  <si>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</si>
  <si>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</si>
  <si>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</si>
  <si>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</si>
  <si>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</si>
  <si>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</si>
  <si>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</si>
  <si>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</si>
  <si>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</si>
  <si>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</si>
  <si>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</si>
  <si>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</si>
  <si>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</si>
  <si>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</si>
  <si>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</si>
  <si>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</si>
  <si>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</si>
  <si>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</si>
  <si>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</si>
  <si>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</si>
  <si>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</si>
  <si>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</si>
  <si>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</si>
  <si>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</si>
  <si>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</si>
  <si>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</si>
  <si>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</si>
  <si>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</si>
  <si>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</si>
  <si>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</si>
  <si>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</si>
  <si>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</si>
  <si>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</si>
  <si>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</si>
  <si>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</si>
  <si>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</si>
  <si>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</si>
  <si>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</si>
  <si>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</si>
  <si>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</si>
  <si>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</si>
  <si>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</si>
  <si>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</si>
  <si>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</si>
  <si>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</si>
  <si>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</si>
  <si>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</si>
  <si>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</si>
  <si>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</si>
  <si>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</si>
  <si>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</si>
  <si>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</si>
  <si>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</si>
  <si>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</si>
  <si>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</si>
  <si>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</si>
  <si>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</si>
  <si>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</si>
  <si>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</si>
  <si>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</si>
  <si>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</si>
  <si>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</si>
  <si>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</si>
  <si>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</si>
  <si>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</si>
  <si>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</si>
  <si>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</si>
  <si>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</si>
  <si>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</si>
  <si>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</si>
  <si>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</si>
  <si>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</si>
  <si>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</si>
  <si>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</si>
  <si>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</si>
  <si>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</si>
  <si>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</si>
  <si>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</si>
  <si>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</si>
  <si>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</si>
  <si>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</si>
  <si>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</si>
  <si>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</si>
  <si>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</si>
  <si>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</si>
  <si>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</si>
  <si>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</si>
  <si>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</si>
  <si>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</si>
  <si>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</si>
  <si>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</si>
  <si>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</si>
  <si>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</si>
  <si>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</si>
  <si>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</si>
  <si>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</si>
  <si>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</si>
  <si>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</si>
  <si>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</si>
  <si>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</si>
  <si>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</si>
  <si>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</si>
  <si>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</si>
  <si>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</si>
  <si>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</si>
  <si>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</si>
  <si>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</si>
  <si>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</si>
  <si>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</si>
  <si>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</si>
  <si>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</si>
  <si>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</si>
  <si>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</si>
  <si>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</si>
  <si>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</si>
  <si>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</si>
  <si>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</si>
  <si>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</si>
  <si>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</si>
  <si>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</si>
  <si>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</si>
  <si>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</si>
  <si>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</si>
  <si>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</si>
  <si>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</si>
  <si>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</si>
  <si>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</si>
  <si>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</si>
  <si>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</si>
  <si>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</si>
  <si>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</si>
  <si>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</si>
  <si>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</si>
  <si>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</si>
  <si>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</si>
  <si>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</si>
  <si>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</si>
  <si>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</si>
  <si>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</si>
  <si>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</si>
  <si>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</si>
  <si>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</si>
  <si>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</si>
  <si>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</si>
  <si>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</si>
  <si>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</si>
  <si>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</si>
  <si>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</si>
  <si>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</si>
  <si>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</si>
  <si>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</si>
  <si>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</si>
  <si>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</si>
  <si>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</si>
  <si>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</si>
  <si>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</si>
  <si>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</si>
  <si>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</si>
  <si>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</si>
  <si>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</si>
  <si>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</si>
  <si>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</si>
  <si>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</si>
  <si>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</si>
  <si>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</si>
  <si>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</si>
  <si>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</si>
  <si>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</si>
  <si>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</si>
  <si>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</si>
  <si>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</si>
  <si>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</si>
  <si>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</si>
  <si>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</si>
  <si>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</si>
  <si>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</si>
  <si>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</si>
  <si>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</si>
  <si>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</si>
  <si>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</si>
  <si>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</si>
  <si>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</si>
  <si>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</si>
  <si>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</si>
  <si>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</si>
  <si>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</si>
  <si>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</si>
  <si>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</si>
  <si>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</si>
  <si>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</si>
  <si>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</si>
  <si>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</si>
  <si>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</si>
  <si>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</si>
  <si>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</si>
  <si>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</si>
  <si>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</si>
  <si>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</si>
  <si>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</si>
  <si>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</si>
  <si>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</si>
  <si>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</si>
  <si>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</si>
  <si>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</si>
  <si>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</si>
  <si>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</si>
  <si>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</si>
  <si>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</si>
  <si>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</si>
  <si>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</si>
  <si>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</si>
  <si>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</si>
  <si>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</si>
  <si>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</si>
  <si>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</si>
  <si>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</si>
  <si>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</si>
  <si>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</si>
  <si>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</si>
  <si>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</si>
  <si>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</si>
  <si>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</si>
  <si>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</si>
  <si>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</si>
  <si>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</si>
  <si>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</si>
  <si>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</si>
  <si>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</si>
  <si>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</si>
  <si>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</si>
  <si>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</si>
  <si>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</si>
  <si>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</si>
  <si>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</si>
  <si>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</si>
  <si>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</si>
  <si>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</si>
  <si>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</si>
  <si>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</si>
  <si>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</si>
  <si>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</si>
  <si>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</si>
  <si>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</si>
  <si>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</si>
  <si>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</si>
  <si>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</si>
  <si>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</si>
  <si>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</si>
  <si>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</si>
  <si>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</si>
  <si>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</si>
  <si>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</si>
  <si>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</si>
  <si>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</si>
  <si>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</si>
  <si>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</si>
  <si>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</si>
  <si>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</si>
  <si>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</si>
  <si>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</si>
  <si>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</si>
  <si>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</si>
  <si>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</si>
  <si>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</si>
  <si>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</si>
  <si>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</si>
  <si>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</si>
  <si>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</si>
  <si>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</si>
  <si>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</si>
  <si>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</si>
  <si>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</si>
  <si>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</si>
  <si>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</si>
  <si>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</si>
  <si>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</si>
  <si>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</si>
  <si>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</si>
  <si>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</si>
  <si>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</si>
  <si>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</si>
  <si>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</si>
  <si>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</si>
  <si>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</si>
  <si>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</si>
  <si>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</si>
  <si>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</si>
  <si>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</si>
  <si>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</si>
  <si>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</si>
  <si>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</si>
  <si>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</si>
  <si>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</si>
  <si>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</si>
  <si>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</si>
  <si>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</si>
  <si>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</si>
  <si>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</si>
  <si>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</si>
  <si>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</si>
  <si>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</si>
  <si>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</si>
  <si>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</si>
  <si>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</si>
  <si>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</si>
  <si>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</si>
  <si>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</si>
  <si>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</si>
  <si>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</si>
  <si>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</si>
  <si>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</si>
  <si>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</si>
  <si>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</si>
  <si>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</si>
  <si>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</si>
  <si>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</si>
  <si>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</si>
  <si>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</si>
  <si>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</si>
  <si>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</si>
  <si>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</si>
  <si>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</si>
  <si>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</si>
  <si>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</si>
  <si>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</si>
  <si>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</si>
  <si>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</si>
  <si>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</si>
  <si>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</si>
  <si>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</si>
  <si>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</si>
  <si>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</si>
  <si>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</si>
  <si>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</si>
  <si>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</si>
  <si>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</si>
  <si>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</si>
  <si>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</si>
  <si>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</si>
  <si>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</si>
  <si>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</si>
  <si>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</si>
  <si>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</si>
  <si>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</si>
  <si>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</si>
  <si>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</si>
  <si>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</si>
  <si>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</si>
  <si>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</si>
  <si>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</si>
  <si>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</si>
  <si>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</si>
  <si>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</si>
  <si>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</si>
  <si>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</si>
  <si>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</si>
  <si>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</si>
  <si>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</si>
  <si>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</si>
  <si>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</si>
  <si>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</si>
  <si>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</si>
  <si>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</si>
  <si>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</si>
  <si>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</si>
  <si>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</si>
  <si>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</si>
  <si>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</si>
  <si>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</si>
  <si>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</si>
  <si>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</si>
  <si>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</si>
  <si>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</si>
  <si>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</si>
  <si>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</si>
  <si>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</si>
  <si>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</si>
  <si>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</si>
  <si>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</si>
  <si>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</si>
  <si>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</si>
  <si>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</si>
  <si>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</si>
  <si>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</si>
  <si>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</si>
  <si>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</si>
  <si>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</si>
  <si>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</si>
  <si>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</si>
  <si>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</si>
  <si>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</si>
  <si>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</si>
  <si>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</si>
  <si>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</si>
  <si>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</si>
  <si>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</si>
  <si>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</si>
  <si>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</si>
  <si>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</si>
  <si>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</si>
  <si>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</si>
  <si>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</si>
  <si>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</si>
  <si>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</si>
  <si>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</si>
  <si>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</si>
  <si>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</si>
  <si>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</si>
  <si>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</si>
  <si>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</si>
  <si>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</si>
  <si>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</si>
  <si>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</si>
  <si>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</si>
  <si>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</si>
  <si>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</si>
  <si>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</si>
  <si>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</si>
  <si>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</si>
  <si>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</si>
  <si>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</si>
  <si>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</si>
  <si>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</si>
  <si>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</si>
  <si>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</si>
  <si>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</si>
  <si>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</si>
  <si>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</si>
  <si>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</si>
  <si>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</si>
  <si>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</si>
  <si>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</si>
  <si>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</si>
  <si>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</si>
  <si>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</si>
  <si>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</si>
  <si>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</si>
  <si>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</si>
  <si>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</si>
  <si>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</si>
  <si>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</si>
  <si>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</si>
  <si>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</si>
  <si>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</si>
  <si>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</si>
  <si>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</si>
  <si>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</si>
  <si>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</si>
  <si>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</si>
  <si>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</si>
  <si>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</si>
  <si>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</si>
  <si>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</si>
  <si>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</si>
  <si>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</si>
  <si>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</si>
  <si>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</si>
  <si>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</si>
  <si>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</si>
  <si>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</si>
  <si>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</si>
  <si>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</si>
  <si>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</si>
  <si>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</si>
  <si>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</si>
  <si>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</si>
  <si>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</si>
  <si>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</si>
  <si>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</si>
  <si>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</si>
  <si>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</si>
  <si>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</si>
  <si>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</si>
  <si>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</si>
  <si>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</si>
  <si>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</si>
  <si>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</si>
  <si>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</si>
  <si>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</si>
  <si>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</si>
  <si>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</si>
  <si>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</si>
  <si>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</si>
  <si>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</si>
  <si>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</si>
  <si>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</si>
  <si>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</si>
  <si>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</si>
  <si>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</si>
  <si>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</si>
  <si>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</si>
  <si>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</si>
  <si>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</si>
  <si>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</si>
  <si>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</si>
  <si>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</si>
  <si>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</si>
  <si>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</si>
  <si>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</si>
  <si>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</si>
  <si>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</si>
  <si>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</si>
  <si>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</si>
  <si>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</si>
  <si>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</si>
  <si>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</si>
  <si>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</si>
  <si>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</si>
  <si>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</si>
  <si>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</si>
  <si>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</si>
  <si>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</si>
  <si>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</si>
  <si>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</si>
  <si>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</si>
  <si>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</si>
  <si>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</si>
  <si>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</si>
  <si>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</si>
  <si>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</si>
  <si>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</si>
  <si>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</si>
  <si>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</si>
  <si>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</si>
  <si>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</si>
  <si>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</si>
  <si>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</si>
  <si>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</si>
  <si>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</si>
  <si>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</si>
  <si>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</si>
  <si>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</si>
  <si>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</si>
  <si>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</si>
  <si>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</si>
  <si>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</si>
  <si>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</si>
  <si>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</si>
  <si>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</si>
  <si>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</si>
  <si>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</si>
  <si>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</si>
  <si>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</si>
  <si>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</si>
  <si>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</si>
  <si>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</si>
  <si>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</si>
  <si>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</si>
  <si>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</si>
  <si>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</si>
  <si>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</si>
  <si>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</si>
  <si>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</si>
  <si>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</si>
  <si>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</si>
  <si>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</si>
  <si>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</si>
  <si>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</si>
  <si>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</si>
  <si>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</si>
  <si>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</si>
  <si>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</si>
  <si>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</si>
  <si>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</si>
  <si>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</si>
  <si>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</si>
  <si>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</si>
  <si>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</si>
  <si>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</si>
  <si>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</si>
  <si>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</si>
  <si>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</si>
  <si>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</si>
  <si>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</si>
  <si>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</si>
  <si>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</si>
  <si>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</si>
  <si>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</si>
  <si>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</si>
  <si>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</si>
  <si>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</si>
  <si>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</si>
  <si>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</si>
  <si>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</si>
  <si>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</si>
  <si>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</si>
  <si>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</si>
  <si>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</si>
  <si>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</si>
  <si>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</si>
  <si>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</si>
  <si>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</si>
  <si>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</si>
  <si>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</si>
  <si>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</si>
  <si>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</si>
  <si>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</si>
  <si>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</si>
  <si>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</si>
  <si>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</si>
  <si>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</si>
  <si>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</si>
  <si>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</si>
  <si>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</si>
  <si>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</si>
  <si>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</si>
  <si>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</si>
  <si>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</si>
  <si>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</si>
  <si>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</si>
  <si>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</si>
  <si>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</si>
  <si>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</si>
  <si>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</si>
  <si>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</si>
  <si>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</si>
  <si>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</si>
  <si>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</si>
  <si>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</si>
  <si>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</si>
  <si>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</si>
  <si>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</si>
  <si>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</si>
  <si>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</si>
  <si>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</si>
  <si>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</si>
  <si>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</si>
  <si>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</si>
  <si>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</si>
  <si>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</si>
  <si>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</si>
  <si>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</si>
  <si>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</si>
  <si>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</si>
  <si>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</si>
  <si>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</si>
  <si>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</si>
  <si>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</si>
  <si>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</si>
  <si>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</si>
  <si>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</si>
  <si>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</si>
  <si>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</si>
  <si>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</si>
  <si>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</si>
  <si>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</si>
  <si>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</si>
  <si>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</si>
  <si>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</si>
  <si>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</si>
  <si>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</si>
  <si>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</si>
  <si>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</si>
  <si>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</si>
  <si>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</si>
  <si>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</si>
  <si>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</si>
  <si>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</si>
  <si>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</si>
  <si>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</si>
  <si>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</si>
  <si>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</si>
  <si>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</si>
  <si>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</si>
  <si>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</si>
  <si>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</si>
  <si>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</si>
  <si>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</si>
  <si>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</si>
  <si>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</si>
  <si>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</si>
  <si>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</si>
  <si>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</si>
  <si>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</si>
  <si>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</si>
  <si>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</si>
  <si>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</si>
  <si>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</si>
  <si>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</si>
  <si>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</si>
  <si>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</si>
  <si>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</si>
  <si>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</si>
  <si>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</si>
  <si>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</si>
  <si>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</si>
  <si>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</si>
  <si>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</si>
  <si>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</si>
  <si>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</si>
  <si>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</si>
  <si>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</si>
  <si>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</si>
  <si>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</si>
  <si>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</si>
  <si>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</si>
  <si>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</si>
  <si>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</si>
  <si>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</si>
  <si>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</si>
  <si>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</si>
  <si>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</si>
  <si>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</si>
  <si>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</si>
  <si>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</si>
  <si>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</si>
  <si>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</si>
  <si>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</si>
  <si>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</si>
  <si>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</si>
  <si>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</si>
  <si>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</si>
  <si>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</si>
  <si>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</si>
  <si>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</si>
  <si>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</si>
  <si>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</si>
  <si>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</si>
  <si>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</si>
  <si>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</si>
  <si>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</si>
  <si>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</si>
  <si>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</si>
  <si>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</si>
  <si>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</si>
  <si>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</si>
  <si>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</si>
  <si>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</si>
  <si>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</si>
  <si>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</si>
  <si>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</si>
  <si>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</si>
  <si>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</si>
  <si>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</si>
  <si>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</si>
  <si>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</si>
  <si>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</si>
  <si>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</si>
  <si>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</si>
  <si>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</si>
  <si>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</si>
  <si>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</si>
  <si>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</si>
  <si>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</si>
  <si>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</si>
  <si>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</si>
  <si>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</si>
  <si>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</si>
  <si>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</si>
  <si>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</si>
  <si>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</si>
  <si>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</si>
  <si>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</si>
  <si>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</si>
  <si>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</si>
  <si>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</si>
  <si>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</si>
  <si>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</si>
  <si>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</si>
  <si>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</si>
  <si>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</si>
  <si>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</si>
  <si>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</si>
  <si>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</si>
  <si>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</si>
  <si>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</si>
  <si>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</si>
  <si>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</si>
  <si>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</si>
  <si>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</si>
  <si>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</si>
  <si>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</si>
  <si>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</si>
  <si>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</si>
  <si>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</si>
  <si>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</si>
  <si>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</si>
  <si>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</si>
  <si>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</si>
  <si>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</si>
  <si>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</si>
  <si>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</si>
  <si>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</si>
  <si>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</si>
  <si>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</si>
  <si>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</si>
  <si>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</si>
  <si>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</si>
  <si>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</si>
  <si>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</si>
  <si>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</si>
  <si>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</si>
  <si>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</si>
  <si>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</si>
  <si>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</si>
  <si>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</si>
  <si>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</si>
  <si>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</si>
  <si>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</si>
  <si>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</si>
  <si>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</si>
  <si>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</si>
  <si>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</si>
  <si>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</si>
  <si>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</si>
  <si>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</si>
  <si>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</si>
  <si>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</si>
  <si>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</si>
  <si>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</si>
  <si>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</si>
  <si>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</si>
  <si>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</si>
  <si>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</si>
  <si>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</si>
  <si>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</si>
  <si>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</si>
  <si>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</si>
  <si>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</si>
  <si>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</si>
  <si>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</si>
  <si>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</si>
  <si>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</si>
  <si>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</si>
  <si>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</si>
  <si>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</si>
  <si>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</si>
  <si>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</si>
  <si>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</si>
  <si>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</si>
  <si>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</si>
  <si>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</si>
  <si>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</si>
  <si>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</si>
  <si>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</si>
  <si>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</si>
  <si>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</si>
  <si>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</si>
  <si>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</si>
  <si>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</si>
  <si>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</si>
  <si>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</si>
  <si>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</si>
  <si>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</si>
  <si>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</si>
  <si>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</si>
  <si>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</si>
  <si>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</si>
  <si>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</si>
  <si>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</si>
  <si>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</si>
  <si>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</si>
  <si>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</si>
  <si>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</si>
  <si>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</si>
  <si>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</si>
  <si>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</si>
  <si>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</si>
  <si>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</si>
  <si>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</si>
  <si>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</si>
  <si>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</si>
  <si>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</si>
  <si>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</si>
  <si>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</si>
  <si>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</si>
  <si>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</si>
  <si>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</si>
  <si>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</si>
  <si>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</si>
  <si>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</si>
  <si>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</si>
  <si>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</si>
  <si>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</si>
  <si>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</si>
  <si>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</si>
  <si>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</si>
  <si>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</si>
  <si>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</si>
  <si>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</si>
  <si>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</si>
  <si>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</si>
  <si>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</si>
  <si>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</si>
  <si>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</si>
  <si>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</si>
  <si>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</si>
  <si>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</si>
  <si>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</si>
  <si>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</si>
  <si>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</si>
  <si>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</si>
  <si>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</si>
  <si>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</si>
  <si>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</si>
  <si>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</si>
  <si>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</si>
  <si>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</si>
  <si>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</si>
  <si>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</si>
  <si>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</si>
  <si>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</si>
  <si>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</si>
  <si>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</si>
  <si>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</si>
  <si>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</si>
  <si>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</si>
  <si>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</si>
  <si>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</si>
  <si>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</si>
  <si>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</si>
  <si>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</si>
  <si>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</si>
  <si>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</si>
  <si>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</si>
  <si>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</si>
  <si>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</si>
  <si>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</si>
  <si>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</si>
  <si>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</si>
  <si>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</si>
  <si>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</si>
  <si>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</si>
  <si>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</si>
  <si>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</si>
  <si>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</si>
  <si>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</si>
  <si>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</si>
  <si>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</si>
  <si>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</si>
  <si>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</si>
  <si>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</si>
  <si>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</si>
  <si>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</si>
  <si>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</si>
  <si>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</si>
  <si>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</si>
  <si>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</si>
  <si>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</si>
  <si>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</si>
  <si>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</si>
  <si>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</si>
  <si>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</si>
  <si>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</si>
  <si>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</si>
  <si>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</si>
  <si>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</si>
  <si>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</si>
  <si>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</si>
  <si>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</si>
  <si>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</si>
  <si>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</si>
  <si>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</si>
  <si>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</si>
  <si>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</si>
  <si>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</si>
  <si>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</si>
  <si>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</si>
  <si>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</si>
  <si>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</si>
  <si>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</si>
  <si>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</si>
  <si>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</si>
  <si>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</si>
  <si>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</si>
  <si>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</si>
  <si>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</si>
  <si>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</si>
  <si>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</si>
  <si>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</si>
  <si>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</si>
  <si>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</si>
  <si>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</si>
  <si>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</si>
  <si>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</si>
  <si>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</si>
  <si>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</si>
  <si>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</si>
  <si>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</si>
  <si>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</si>
  <si>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</si>
  <si>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</si>
  <si>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</si>
  <si>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</si>
  <si>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</si>
  <si>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</si>
  <si>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</si>
  <si>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</si>
  <si>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</si>
  <si>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</si>
  <si>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</si>
  <si>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</si>
  <si>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</si>
  <si>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</si>
  <si>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</si>
  <si>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</si>
  <si>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</si>
  <si>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</si>
  <si>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</si>
  <si>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</si>
  <si>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</si>
  <si>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</si>
  <si>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</si>
  <si>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</si>
  <si>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</si>
  <si>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</si>
  <si>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</si>
  <si>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</si>
  <si>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</si>
  <si>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</si>
  <si>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</si>
  <si>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</si>
  <si>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</si>
  <si>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</si>
  <si>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</si>
  <si>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</si>
  <si>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</si>
  <si>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</si>
  <si>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</si>
  <si>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</si>
  <si>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</si>
  <si>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</si>
  <si>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</si>
  <si>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</si>
  <si>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</si>
  <si>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</si>
  <si>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</si>
  <si>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</si>
  <si>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</si>
  <si>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</si>
  <si>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</si>
  <si>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</si>
  <si>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</si>
  <si>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</si>
  <si>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</si>
  <si>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</si>
  <si>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</si>
  <si>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</si>
  <si>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</si>
  <si>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</si>
  <si>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</si>
  <si>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</si>
  <si>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</si>
  <si>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</si>
  <si>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</si>
  <si>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</si>
  <si>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</si>
  <si>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</si>
  <si>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</si>
  <si>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</si>
  <si>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</si>
  <si>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</si>
  <si>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</si>
  <si>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</si>
  <si>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</si>
  <si>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</si>
  <si>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</si>
  <si>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</si>
  <si>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</si>
  <si>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</si>
  <si>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</si>
  <si>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</si>
  <si>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</si>
  <si>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</si>
  <si>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</si>
  <si>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</si>
  <si>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</si>
  <si>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</si>
  <si>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</si>
  <si>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</si>
  <si>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</si>
  <si>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</si>
  <si>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</si>
  <si>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</si>
  <si>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</si>
  <si>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</si>
  <si>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</si>
  <si>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</si>
  <si>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</si>
  <si>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</si>
  <si>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</si>
  <si>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</si>
  <si>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</si>
  <si>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</si>
  <si>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</si>
  <si>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</si>
  <si>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</si>
  <si>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</si>
  <si>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</si>
  <si>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</si>
  <si>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</si>
  <si>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</si>
  <si>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</si>
  <si>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</si>
  <si>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</si>
  <si>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</si>
  <si>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</si>
  <si>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</si>
  <si>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</si>
  <si>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</si>
  <si>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</si>
  <si>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</si>
  <si>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</si>
  <si>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</si>
  <si>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</si>
  <si>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</si>
  <si>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</si>
  <si>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</si>
  <si>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</si>
  <si>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</si>
  <si>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</si>
  <si>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</si>
  <si>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</si>
  <si>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</si>
  <si>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</si>
  <si>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</si>
  <si>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</si>
  <si>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</si>
  <si>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</si>
  <si>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</si>
  <si>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</si>
  <si>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</si>
  <si>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</si>
  <si>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</si>
  <si>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</si>
  <si>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</si>
  <si>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</si>
  <si>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</si>
  <si>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</si>
  <si>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</si>
  <si>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</si>
  <si>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</si>
  <si>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</si>
  <si>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</si>
  <si>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</si>
  <si>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</si>
  <si>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</si>
  <si>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</si>
  <si>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</si>
  <si>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</si>
  <si>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</si>
  <si>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</si>
  <si>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</si>
  <si>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</si>
  <si>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</si>
  <si>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</si>
  <si>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</si>
  <si>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</si>
  <si>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</si>
  <si>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</si>
  <si>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</si>
  <si>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</si>
  <si>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</si>
  <si>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</si>
  <si>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</si>
  <si>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</si>
  <si>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</si>
  <si>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</si>
  <si>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</si>
  <si>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</si>
  <si>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</si>
  <si>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</si>
  <si>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</si>
  <si>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</si>
  <si>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</si>
  <si>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</si>
  <si>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</si>
  <si>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</si>
  <si>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</si>
  <si>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</si>
  <si>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</si>
  <si>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</si>
  <si>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</si>
  <si>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</si>
  <si>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</si>
  <si>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</si>
  <si>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</si>
  <si>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</si>
  <si>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</si>
  <si>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</si>
  <si>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</si>
  <si>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</si>
  <si>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</si>
  <si>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</si>
  <si>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</si>
  <si>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</si>
  <si>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</si>
  <si>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</si>
  <si>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</si>
  <si>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</si>
  <si>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</si>
  <si>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</si>
  <si>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</si>
  <si>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</si>
  <si>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</si>
  <si>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</si>
  <si>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</si>
  <si>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</si>
  <si>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</si>
  <si>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</si>
  <si>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</si>
  <si>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</si>
  <si>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</si>
  <si>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</si>
  <si>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</si>
  <si>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</si>
  <si>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</si>
  <si>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</si>
  <si>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</si>
  <si>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</si>
  <si>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</si>
  <si>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</si>
  <si>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</si>
  <si>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</si>
  <si>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</si>
  <si>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</si>
  <si>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</si>
  <si>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</si>
  <si>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</si>
  <si>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</si>
  <si>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</si>
  <si>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</si>
  <si>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</si>
  <si>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</si>
  <si>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</si>
  <si>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</si>
  <si>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</si>
  <si>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</si>
  <si>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</si>
  <si>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</si>
  <si>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</si>
  <si>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</si>
  <si>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</si>
  <si>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</si>
  <si>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</si>
  <si>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</si>
  <si>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</si>
  <si>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</si>
  <si>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</si>
  <si>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</si>
  <si>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</si>
  <si>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</si>
  <si>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</si>
  <si>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</si>
  <si>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</si>
  <si>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</si>
  <si>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</si>
  <si>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</si>
  <si>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</si>
  <si>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</si>
  <si>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</si>
  <si>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</si>
  <si>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</si>
  <si>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</si>
  <si>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</si>
  <si>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</si>
  <si>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</si>
  <si>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</si>
  <si>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</si>
  <si>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</si>
  <si>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</si>
  <si>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</si>
  <si>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</si>
  <si>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</si>
  <si>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</si>
  <si>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</si>
  <si>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</si>
  <si>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</si>
  <si>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</si>
  <si>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</si>
  <si>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</si>
  <si>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</si>
  <si>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</si>
  <si>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</si>
  <si>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</si>
  <si>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</si>
  <si>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</si>
  <si>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</si>
  <si>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</si>
  <si>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</si>
  <si>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</si>
  <si>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</si>
  <si>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</si>
  <si>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</si>
  <si>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</si>
  <si>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</si>
  <si>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</si>
  <si>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</si>
  <si>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</si>
  <si>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</si>
  <si>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</si>
  <si>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</si>
  <si>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</si>
  <si>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</si>
  <si>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</si>
  <si>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</si>
  <si>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</si>
  <si>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</si>
  <si>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</si>
  <si>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</si>
  <si>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</si>
  <si>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</si>
  <si>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</si>
  <si>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</si>
  <si>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</si>
  <si>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</si>
  <si>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</si>
  <si>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</si>
  <si>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</si>
  <si>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</si>
  <si>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</si>
  <si>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</si>
  <si>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</si>
  <si>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</si>
  <si>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</si>
  <si>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</si>
  <si>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</si>
  <si>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</si>
  <si>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</si>
  <si>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</si>
  <si>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</si>
  <si>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</si>
  <si>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</si>
  <si>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</si>
  <si>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</si>
  <si>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</si>
  <si>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</si>
  <si>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</si>
  <si>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</si>
  <si>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</si>
  <si>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</si>
  <si>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</si>
  <si>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</si>
  <si>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</si>
  <si>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</si>
  <si>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</si>
  <si>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</si>
  <si>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</si>
  <si>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</si>
  <si>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</si>
  <si>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</si>
  <si>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</si>
  <si>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</si>
  <si>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</si>
  <si>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</si>
  <si>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</si>
  <si>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</si>
  <si>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</si>
  <si>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</si>
  <si>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</si>
  <si>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</si>
  <si>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</si>
  <si>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</si>
  <si>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</si>
  <si>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</si>
  <si>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</si>
  <si>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</si>
  <si>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</si>
  <si>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</si>
  <si>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</si>
  <si>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</si>
  <si>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</si>
  <si>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</si>
  <si>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</si>
  <si>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</si>
  <si>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</si>
  <si>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</si>
  <si>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</si>
  <si>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</si>
  <si>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</si>
  <si>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</si>
  <si>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</si>
  <si>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</si>
  <si>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</si>
  <si>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</si>
  <si>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</si>
  <si>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</si>
  <si>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</si>
  <si>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</si>
  <si>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</si>
  <si>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</si>
  <si>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</si>
  <si>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</si>
  <si>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</si>
  <si>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</si>
  <si>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</si>
  <si>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</si>
  <si>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</si>
  <si>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</si>
  <si>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</si>
  <si>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</si>
  <si>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</si>
  <si>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</si>
  <si>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</si>
  <si>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</si>
  <si>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</si>
  <si>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</si>
  <si>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</si>
  <si>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</si>
  <si>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</si>
  <si>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</si>
  <si>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</si>
  <si>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</si>
  <si>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</si>
  <si>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</si>
  <si>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</si>
  <si>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</si>
  <si>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</si>
  <si>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</si>
  <si>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</si>
  <si>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</si>
  <si>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</si>
  <si>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</si>
  <si>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</si>
  <si>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</si>
  <si>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</si>
  <si>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</si>
  <si>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</si>
  <si>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</si>
  <si>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</si>
  <si>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</si>
  <si>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</si>
  <si>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</si>
  <si>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</si>
  <si>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</si>
  <si>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</si>
  <si>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</si>
  <si>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</si>
  <si>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</si>
  <si>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</si>
  <si>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</si>
  <si>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</si>
  <si>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</si>
  <si>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</si>
  <si>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</si>
  <si>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</si>
  <si>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</si>
  <si>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</si>
  <si>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</si>
  <si>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</si>
  <si>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</si>
  <si>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</si>
  <si>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</si>
  <si>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</si>
  <si>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</si>
  <si>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</si>
  <si>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</si>
  <si>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</si>
  <si>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</si>
  <si>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</si>
  <si>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</si>
  <si>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</si>
  <si>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</si>
  <si>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</si>
  <si>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</si>
  <si>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</si>
  <si>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</si>
  <si>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</si>
  <si>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</si>
  <si>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</si>
  <si>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</si>
  <si>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</si>
  <si>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</si>
  <si>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</si>
  <si>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</si>
  <si>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</si>
  <si>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</si>
  <si>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</si>
  <si>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</si>
  <si>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</si>
  <si>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</si>
  <si>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</si>
  <si>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</si>
  <si>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</si>
  <si>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</si>
  <si>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</si>
  <si>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</si>
  <si>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</si>
  <si>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</si>
  <si>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</si>
  <si>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</si>
  <si>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</si>
  <si>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</si>
  <si>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</si>
  <si>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</si>
  <si>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</si>
  <si>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</si>
  <si>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</si>
  <si>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</si>
  <si>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</si>
  <si>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</si>
  <si>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</si>
  <si>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</si>
  <si>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</si>
  <si>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</si>
  <si>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</si>
  <si>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</si>
  <si>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</si>
  <si>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</si>
  <si>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</si>
  <si>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</si>
  <si>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</si>
  <si>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</si>
  <si>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</si>
  <si>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</si>
  <si>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</si>
  <si>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</si>
  <si>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</si>
  <si>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</si>
  <si>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</si>
  <si>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</si>
  <si>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</si>
  <si>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</si>
  <si>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</si>
  <si>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</si>
  <si>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</si>
  <si>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</si>
  <si>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</si>
  <si>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</si>
  <si>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</si>
  <si>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</si>
  <si>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</si>
  <si>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</si>
  <si>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</si>
  <si>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</si>
  <si>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</si>
  <si>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</si>
  <si>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</si>
  <si>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</si>
  <si>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</si>
  <si>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</si>
  <si>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</si>
  <si>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</si>
  <si>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</si>
  <si>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</si>
  <si>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</si>
  <si>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</si>
  <si>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</si>
  <si>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</si>
  <si>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</si>
  <si>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</si>
  <si>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</si>
  <si>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</si>
  <si>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</si>
  <si>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</si>
  <si>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</si>
  <si>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</si>
  <si>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</si>
  <si>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</si>
  <si>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</si>
  <si>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</si>
  <si>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</si>
  <si>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</si>
  <si>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</si>
  <si>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</si>
  <si>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</si>
  <si>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</si>
  <si>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</si>
  <si>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</si>
  <si>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</si>
  <si>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</si>
  <si>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</si>
  <si>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</si>
  <si>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</si>
  <si>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</si>
  <si>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</si>
  <si>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</si>
  <si>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</si>
  <si>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</si>
  <si>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</si>
  <si>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</si>
  <si>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</si>
  <si>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</si>
  <si>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</si>
  <si>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</si>
  <si>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</si>
  <si>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</si>
  <si>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</si>
  <si>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</si>
  <si>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</si>
  <si>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</si>
  <si>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</si>
  <si>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</si>
  <si>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</si>
  <si>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</si>
  <si>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</si>
  <si>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</si>
  <si>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</si>
  <si>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</si>
  <si>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</si>
  <si>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</si>
  <si>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</si>
  <si>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</si>
  <si>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</si>
  <si>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</si>
  <si>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</si>
  <si>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</si>
  <si>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</si>
  <si>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</si>
  <si>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</si>
  <si>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</si>
  <si>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</si>
  <si>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</si>
  <si>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</si>
  <si>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</si>
  <si>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</si>
  <si>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</si>
  <si>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</si>
  <si>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</si>
  <si>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</si>
  <si>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</si>
  <si>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</si>
  <si>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</si>
  <si>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</si>
  <si>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</si>
  <si>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</si>
  <si>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</si>
  <si>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</si>
  <si>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</si>
  <si>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</si>
  <si>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</si>
  <si>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</si>
  <si>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</si>
  <si>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</si>
  <si>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</si>
  <si>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</si>
  <si>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</si>
  <si>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</si>
  <si>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</si>
  <si>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</si>
  <si>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</si>
  <si>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</si>
  <si>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</si>
  <si>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</si>
  <si>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</si>
  <si>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</si>
  <si>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</si>
  <si>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</si>
  <si>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</si>
  <si>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</si>
  <si>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</si>
  <si>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</si>
  <si>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</si>
  <si>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</si>
  <si>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</si>
  <si>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</si>
  <si>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</si>
  <si>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</si>
  <si>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</si>
  <si>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</si>
  <si>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</si>
  <si>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</si>
  <si>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</si>
  <si>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</si>
  <si>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</si>
  <si>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</si>
  <si>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</si>
  <si>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</si>
  <si>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</si>
  <si>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</si>
  <si>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</si>
  <si>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</si>
  <si>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</si>
  <si>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</si>
  <si>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</si>
  <si>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</si>
  <si>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</si>
  <si>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</si>
  <si>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</si>
  <si>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</si>
  <si>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</si>
  <si>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</si>
  <si>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</si>
  <si>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</si>
  <si>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</si>
  <si>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</si>
  <si>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</si>
  <si>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</si>
  <si>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</si>
  <si>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</si>
  <si>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</si>
  <si>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</si>
  <si>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</si>
  <si>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</si>
  <si>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</si>
  <si>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</si>
  <si>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</si>
  <si>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</si>
  <si>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</si>
  <si>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</si>
  <si>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</si>
  <si>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</si>
  <si>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</si>
  <si>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</si>
  <si>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</si>
  <si>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</si>
  <si>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</si>
  <si>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</si>
  <si>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</si>
  <si>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</si>
  <si>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</si>
  <si>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</si>
  <si>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</si>
  <si>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</si>
  <si>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</si>
  <si>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</si>
  <si>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</si>
  <si>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</si>
  <si>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</si>
  <si>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</si>
  <si>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</si>
  <si>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</si>
  <si>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</si>
  <si>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</si>
  <si>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</si>
  <si>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</si>
  <si>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</si>
  <si>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</si>
  <si>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</si>
  <si>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</si>
  <si>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</si>
  <si>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</si>
  <si>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</si>
  <si>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</si>
  <si>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</si>
  <si>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</si>
  <si>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</si>
  <si>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</si>
  <si>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</si>
  <si>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</si>
  <si>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</si>
  <si>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</si>
  <si>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</si>
  <si>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</si>
  <si>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</si>
  <si>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</si>
  <si>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</si>
  <si>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</si>
  <si>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</si>
  <si>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</si>
  <si>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</si>
  <si>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</si>
  <si>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</si>
  <si>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</si>
  <si>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</si>
  <si>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</si>
  <si>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</si>
  <si>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</si>
  <si>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</si>
  <si>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</si>
  <si>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</si>
  <si>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</si>
  <si>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</si>
  <si>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</si>
  <si>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</si>
  <si>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</si>
  <si>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</si>
  <si>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</si>
  <si>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</si>
  <si>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</si>
  <si>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</si>
  <si>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</si>
  <si>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</si>
  <si>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</si>
  <si>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</si>
  <si>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</si>
  <si>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</si>
  <si>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</si>
  <si>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</si>
  <si>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</si>
  <si>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</si>
  <si>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</si>
  <si>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</si>
  <si>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</si>
  <si>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</si>
  <si>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</si>
  <si>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</si>
  <si>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</si>
  <si>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</si>
  <si>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</si>
  <si>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</si>
  <si>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</si>
  <si>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</si>
  <si>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</si>
  <si>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</si>
  <si>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</si>
  <si>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</si>
  <si>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</si>
  <si>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</si>
  <si>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</si>
  <si>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</si>
  <si>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</si>
  <si>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</si>
  <si>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</si>
  <si>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</si>
  <si>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</si>
  <si>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</si>
  <si>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</si>
  <si>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</si>
  <si>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</si>
  <si>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</si>
  <si>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</si>
  <si>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</si>
  <si>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</si>
  <si>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</si>
  <si>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</si>
  <si>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</si>
  <si>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</si>
  <si>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</si>
  <si>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</si>
  <si>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</si>
  <si>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</si>
  <si>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</si>
  <si>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</si>
  <si>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</si>
  <si>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</si>
  <si>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</si>
  <si>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</si>
  <si>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</si>
  <si>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</si>
  <si>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</si>
  <si>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</si>
  <si>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</si>
  <si>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</si>
  <si>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</si>
  <si>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</si>
  <si>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</si>
  <si>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</si>
  <si>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</si>
  <si>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</si>
  <si>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</si>
  <si>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</si>
  <si>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</si>
  <si>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</si>
  <si>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</si>
  <si>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</si>
  <si>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</si>
  <si>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</si>
  <si>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</si>
  <si>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</si>
  <si>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</si>
  <si>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</si>
  <si>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</si>
  <si>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</si>
  <si>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</si>
  <si>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</si>
  <si>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</si>
  <si>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</si>
  <si>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</si>
  <si>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</si>
  <si>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</si>
  <si>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</si>
  <si>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</si>
  <si>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</si>
  <si>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</si>
  <si>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</si>
  <si>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</si>
  <si>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</si>
  <si>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</si>
  <si>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</si>
  <si>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</si>
  <si>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</si>
  <si>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</si>
  <si>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</si>
  <si>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</si>
  <si>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</si>
  <si>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</si>
  <si>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</si>
  <si>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</si>
  <si>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</si>
  <si>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</si>
  <si>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</si>
  <si>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</si>
  <si>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</si>
  <si>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</si>
  <si>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</si>
  <si>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</si>
  <si>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</si>
  <si>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</si>
  <si>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</si>
  <si>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</si>
  <si>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</si>
  <si>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</si>
  <si>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</si>
  <si>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</si>
  <si>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</si>
  <si>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</si>
  <si>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</si>
  <si>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</si>
  <si>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</si>
  <si>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</si>
  <si>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</si>
  <si>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</si>
  <si>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</si>
  <si>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</si>
  <si>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</si>
  <si>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</si>
  <si>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</si>
  <si>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</si>
  <si>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</si>
  <si>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</si>
  <si>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</si>
  <si>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</si>
  <si>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</si>
  <si>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</si>
  <si>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</si>
  <si>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</si>
  <si>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</si>
  <si>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</si>
  <si>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</si>
  <si>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</si>
  <si>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</si>
  <si>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</si>
  <si>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</si>
  <si>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</si>
  <si>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</si>
  <si>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</si>
  <si>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</si>
  <si>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</si>
  <si>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</si>
  <si>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</si>
  <si>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</si>
  <si>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</si>
  <si>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</si>
  <si>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</si>
  <si>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</si>
  <si>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</si>
  <si>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</si>
  <si>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</si>
  <si>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</si>
  <si>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</si>
  <si>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</si>
  <si>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</si>
  <si>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</si>
  <si>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</si>
  <si>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</si>
  <si>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</si>
  <si>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</si>
  <si>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</si>
  <si>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</si>
  <si>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</si>
  <si>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</si>
  <si>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</si>
  <si>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</si>
  <si>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</si>
  <si>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</si>
  <si>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</si>
  <si>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</si>
  <si>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</si>
  <si>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</si>
  <si>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</si>
  <si>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</si>
  <si>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</si>
  <si>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</si>
  <si>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</si>
  <si>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</si>
  <si>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</si>
  <si>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</si>
  <si>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</si>
  <si>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</si>
  <si>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</si>
  <si>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</si>
  <si>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</si>
  <si>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</si>
  <si>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</si>
  <si>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</si>
  <si>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</si>
  <si>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</si>
  <si>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</si>
  <si>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</si>
  <si>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</si>
  <si>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</si>
  <si>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</si>
  <si>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</si>
  <si>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</si>
  <si>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</si>
  <si>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</si>
  <si>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</si>
  <si>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</si>
  <si>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</si>
  <si>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</si>
  <si>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</si>
  <si>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</si>
  <si>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</si>
  <si>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</si>
  <si>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</si>
  <si>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</si>
  <si>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</si>
  <si>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</si>
  <si>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</si>
  <si>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</si>
  <si>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</si>
  <si>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</si>
  <si>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</si>
  <si>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</si>
  <si>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</si>
  <si>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</si>
  <si>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</si>
  <si>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</si>
  <si>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</si>
  <si>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</si>
  <si>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</si>
  <si>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</si>
  <si>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</si>
  <si>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</si>
  <si>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</si>
  <si>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</si>
  <si>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</si>
  <si>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</si>
  <si>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</si>
  <si>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</si>
  <si>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</si>
  <si>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</si>
  <si>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</si>
  <si>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</si>
  <si>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</si>
  <si>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</si>
  <si>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</si>
  <si>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</si>
  <si>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</si>
  <si>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</si>
  <si>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</si>
  <si>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</si>
  <si>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</si>
  <si>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</si>
  <si>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</si>
  <si>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</si>
  <si>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</si>
  <si>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</si>
  <si>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</si>
  <si>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</si>
  <si>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</si>
  <si>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</si>
  <si>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</si>
  <si>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</si>
  <si>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</si>
  <si>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</si>
  <si>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</si>
  <si>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</si>
  <si>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</si>
  <si>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</si>
  <si>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</si>
  <si>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</si>
  <si>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</si>
  <si>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</si>
  <si>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</si>
  <si>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</si>
  <si>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</si>
  <si>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</si>
  <si>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</si>
  <si>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</si>
  <si>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</si>
  <si>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</si>
  <si>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</si>
  <si>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</si>
  <si>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</si>
  <si>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</si>
  <si>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</si>
  <si>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</si>
  <si>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</si>
  <si>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</si>
  <si>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</si>
  <si>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</si>
  <si>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</si>
  <si>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</si>
  <si>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</si>
  <si>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</si>
  <si>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</si>
  <si>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</si>
  <si>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</si>
  <si>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</si>
  <si>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</si>
  <si>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</si>
  <si>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</si>
  <si>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</si>
  <si>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</si>
  <si>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</si>
  <si>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</si>
  <si>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</si>
  <si>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</si>
  <si>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</si>
  <si>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</si>
  <si>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</si>
  <si>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</si>
  <si>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</si>
  <si>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</si>
  <si>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</si>
  <si>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</si>
  <si>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</si>
  <si>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</si>
  <si>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</si>
  <si>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</si>
  <si>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</si>
  <si>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</si>
  <si>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</si>
  <si>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</si>
  <si>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</si>
  <si>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</si>
  <si>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</si>
  <si>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</si>
  <si>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</si>
  <si>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</si>
  <si>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</si>
  <si>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</si>
  <si>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</si>
  <si>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</si>
  <si>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</si>
  <si>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</si>
  <si>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</si>
  <si>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</si>
  <si>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</si>
  <si>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</si>
  <si>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</si>
  <si>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</si>
  <si>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</si>
  <si>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</si>
  <si>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</si>
  <si>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</si>
  <si>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</si>
  <si>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</si>
  <si>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</si>
  <si>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</si>
  <si>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</si>
  <si>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</si>
  <si>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</si>
  <si>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</si>
  <si>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</si>
  <si>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</si>
  <si>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</si>
  <si>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</si>
  <si>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</si>
  <si>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</si>
  <si>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</si>
  <si>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</si>
  <si>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</si>
  <si>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</si>
  <si>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</si>
  <si>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</si>
  <si>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</si>
  <si>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</si>
  <si>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</si>
  <si>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</si>
  <si>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</si>
  <si>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</si>
  <si>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</si>
  <si>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</si>
  <si>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</si>
  <si>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</si>
  <si>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</si>
  <si>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</si>
  <si>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</si>
  <si>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</si>
  <si>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</si>
  <si>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</si>
  <si>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</si>
  <si>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</si>
  <si>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</si>
  <si>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</si>
  <si>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</si>
  <si>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</si>
  <si>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</si>
  <si>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</si>
  <si>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</si>
  <si>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</si>
  <si>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</si>
  <si>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</si>
  <si>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</si>
  <si>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</si>
  <si>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</si>
  <si>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</si>
  <si>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</si>
  <si>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</si>
  <si>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</si>
  <si>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</si>
  <si>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</si>
  <si>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</si>
  <si>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</si>
  <si>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</si>
  <si>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</si>
  <si>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</si>
  <si>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</si>
  <si>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</si>
  <si>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</si>
  <si>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</si>
  <si>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</si>
  <si>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</si>
  <si>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</si>
  <si>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</si>
  <si>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</si>
  <si>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</si>
  <si>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</si>
  <si>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</si>
  <si>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</si>
  <si>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</si>
  <si>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</si>
  <si>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</si>
  <si>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</si>
  <si>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</si>
  <si>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</si>
  <si>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</si>
  <si>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</si>
  <si>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</si>
  <si>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</si>
  <si>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</si>
  <si>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</si>
  <si>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</si>
  <si>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</si>
  <si>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</si>
  <si>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</si>
  <si>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</si>
  <si>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</si>
  <si>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</si>
  <si>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</si>
  <si>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</si>
  <si>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</si>
  <si>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</si>
  <si>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</si>
  <si>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</si>
  <si>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</si>
  <si>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</si>
  <si>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</si>
  <si>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</si>
  <si>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</si>
  <si>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</si>
  <si>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</si>
  <si>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</si>
  <si>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</si>
  <si>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</si>
  <si>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</si>
  <si>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</si>
  <si>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</si>
  <si>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</si>
  <si>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</si>
  <si>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</si>
  <si>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</si>
  <si>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</si>
  <si>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</si>
  <si>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</si>
  <si>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</si>
  <si>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</si>
  <si>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</si>
  <si>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</si>
  <si>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</si>
  <si>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</si>
  <si>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</si>
  <si>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</si>
  <si>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</si>
  <si>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</si>
  <si>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</si>
  <si>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</si>
  <si>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</si>
  <si>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</si>
  <si>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</si>
  <si>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</si>
  <si>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</si>
  <si>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</si>
  <si>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</si>
  <si>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</si>
  <si>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</si>
  <si>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</si>
  <si>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</si>
  <si>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</si>
  <si>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</si>
  <si>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</si>
  <si>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</si>
  <si>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</si>
  <si>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</si>
  <si>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</si>
  <si>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</si>
  <si>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</si>
  <si>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</si>
  <si>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</si>
  <si>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</si>
  <si>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</si>
  <si>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</si>
  <si>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</si>
  <si>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</si>
  <si>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</si>
  <si>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</si>
  <si>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</si>
  <si>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</si>
  <si>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</si>
  <si>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</si>
  <si>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</si>
  <si>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</si>
  <si>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</si>
  <si>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</si>
  <si>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</si>
  <si>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</si>
  <si>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</si>
  <si>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</si>
  <si>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</si>
  <si>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</si>
  <si>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</si>
  <si>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</si>
  <si>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</si>
  <si>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</si>
  <si>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</si>
  <si>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</si>
  <si>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</si>
  <si>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</si>
  <si>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</si>
  <si>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</si>
  <si>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</si>
  <si>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</si>
  <si>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</si>
  <si>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</si>
  <si>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</si>
  <si>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</si>
  <si>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</si>
  <si>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</si>
  <si>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</si>
  <si>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</si>
  <si>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</si>
  <si>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</si>
  <si>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</si>
  <si>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</si>
  <si>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</si>
  <si>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</si>
  <si>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</si>
  <si>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</si>
  <si>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</si>
  <si>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</si>
  <si>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</si>
  <si>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</si>
  <si>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</si>
  <si>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</si>
  <si>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</si>
  <si>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</si>
  <si>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</si>
  <si>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</si>
  <si>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</si>
  <si>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</si>
  <si>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</si>
  <si>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</si>
  <si>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</si>
  <si>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</si>
  <si>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</si>
  <si>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</si>
  <si>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</si>
  <si>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</si>
  <si>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</si>
  <si>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</si>
  <si>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</si>
  <si>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</si>
  <si>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</si>
  <si>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</si>
  <si>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</si>
  <si>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</si>
  <si>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</si>
  <si>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</si>
  <si>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</si>
  <si>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</si>
  <si>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</si>
  <si>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</si>
  <si>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</si>
  <si>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</si>
  <si>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</si>
  <si>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</si>
  <si>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</si>
  <si>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</si>
  <si>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</si>
  <si>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</si>
  <si>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</si>
  <si>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</si>
  <si>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</si>
  <si>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</si>
  <si>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</si>
  <si>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</si>
  <si>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</si>
  <si>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</si>
  <si>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</si>
  <si>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</si>
  <si>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</si>
  <si>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</si>
  <si>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</si>
  <si>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</si>
  <si>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</si>
  <si>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</si>
  <si>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</si>
  <si>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</si>
  <si>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</si>
  <si>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</si>
  <si>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</si>
  <si>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</si>
  <si>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</si>
  <si>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</si>
  <si>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</si>
  <si>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</si>
  <si>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</si>
  <si>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</si>
  <si>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</si>
  <si>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</si>
  <si>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</si>
  <si>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</si>
  <si>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</si>
  <si>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</si>
  <si>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</si>
  <si>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</si>
  <si>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</si>
  <si>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</si>
  <si>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</si>
  <si>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</si>
  <si>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</si>
  <si>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</si>
  <si>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</si>
  <si>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</si>
  <si>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</si>
  <si>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</si>
  <si>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</si>
  <si>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</si>
  <si>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</si>
  <si>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</si>
  <si>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</si>
  <si>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</si>
  <si>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</si>
  <si>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</si>
  <si>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</si>
  <si>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</si>
  <si>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</si>
  <si>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</si>
  <si>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</si>
  <si>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</si>
  <si>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</si>
  <si>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</si>
  <si>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</si>
  <si>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</si>
  <si>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</si>
  <si>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</si>
  <si>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</si>
  <si>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</si>
  <si>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</si>
  <si>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</si>
  <si>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</si>
  <si>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</si>
  <si>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</si>
  <si>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</si>
  <si>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</si>
  <si>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</si>
  <si>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</si>
  <si>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</si>
  <si>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</si>
  <si>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</si>
  <si>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</si>
  <si>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</si>
  <si>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</si>
  <si>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</si>
  <si>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</si>
  <si>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</si>
  <si>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</si>
  <si>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</si>
  <si>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</si>
  <si>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</si>
  <si>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</si>
  <si>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</si>
  <si>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</si>
  <si>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</si>
  <si>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</si>
  <si>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</si>
  <si>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</si>
  <si>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</si>
  <si>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</si>
  <si>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</si>
  <si>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</si>
  <si>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</si>
  <si>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</si>
  <si>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</si>
  <si>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</si>
  <si>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</si>
  <si>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</si>
  <si>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</si>
  <si>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</si>
  <si>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</si>
  <si>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</si>
  <si>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</si>
  <si>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</si>
  <si>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</si>
  <si>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</si>
  <si>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</si>
  <si>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</si>
  <si>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</si>
  <si>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</si>
  <si>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</si>
  <si>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</si>
  <si>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</si>
  <si>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</si>
  <si>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</si>
  <si>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</si>
  <si>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</si>
  <si>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</si>
  <si>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</si>
  <si>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</si>
  <si>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</si>
  <si>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</si>
  <si>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</si>
  <si>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</si>
  <si>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</si>
  <si>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</si>
  <si>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</si>
  <si>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</si>
  <si>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</si>
  <si>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</si>
  <si>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</si>
  <si>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</si>
  <si>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</si>
  <si>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</si>
  <si>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</si>
  <si>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</si>
  <si>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</si>
  <si>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</si>
  <si>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</si>
  <si>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</si>
  <si>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</si>
  <si>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</si>
  <si>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</si>
  <si>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</si>
  <si>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</si>
  <si>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</si>
  <si>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</si>
  <si>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</si>
  <si>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</si>
  <si>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</si>
  <si>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</si>
  <si>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</si>
  <si>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</si>
  <si>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</si>
  <si>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</si>
  <si>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</si>
  <si>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</si>
  <si>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</si>
  <si>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</si>
  <si>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</si>
  <si>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</si>
  <si>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</si>
  <si>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</si>
  <si>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</si>
  <si>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</si>
  <si>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</si>
  <si>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</si>
  <si>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</si>
  <si>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</si>
  <si>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</si>
  <si>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</si>
  <si>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</si>
  <si>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</si>
  <si>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</si>
  <si>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</si>
  <si>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</si>
  <si>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</si>
  <si>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</si>
  <si>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</si>
  <si>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</si>
  <si>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</si>
  <si>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</si>
  <si>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</si>
  <si>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</si>
  <si>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</si>
  <si>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</si>
  <si>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</si>
  <si>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</si>
  <si>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</si>
  <si>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</si>
  <si>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</si>
  <si>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</si>
  <si>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</si>
  <si>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</si>
  <si>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</si>
  <si>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</si>
  <si>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</si>
  <si>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</si>
  <si>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</si>
  <si>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</si>
  <si>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</si>
  <si>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</si>
  <si>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</si>
  <si>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</si>
  <si>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</si>
  <si>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</si>
  <si>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</si>
  <si>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</si>
  <si>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</si>
  <si>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</si>
  <si>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</si>
  <si>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</si>
  <si>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</si>
  <si>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</si>
  <si>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</si>
  <si>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</si>
  <si>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</si>
  <si>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</si>
  <si>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</si>
  <si>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</si>
  <si>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</si>
  <si>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</si>
  <si>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</si>
  <si>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</si>
  <si>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</si>
  <si>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</si>
  <si>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</si>
  <si>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</si>
  <si>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</si>
  <si>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</si>
  <si>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</si>
  <si>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</si>
  <si>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</si>
  <si>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</si>
  <si>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</si>
  <si>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</si>
  <si>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</si>
  <si>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</si>
  <si>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</si>
  <si>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</si>
  <si>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</si>
  <si>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</si>
  <si>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</si>
  <si>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</si>
  <si>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</si>
  <si>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</si>
  <si>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</si>
  <si>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</si>
  <si>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</si>
  <si>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</si>
  <si>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</si>
  <si>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</si>
  <si>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</si>
  <si>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</si>
  <si>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</si>
  <si>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</si>
  <si>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</si>
  <si>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</si>
  <si>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</si>
  <si>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</si>
  <si>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</si>
  <si>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</si>
  <si>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</si>
  <si>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</si>
  <si>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</si>
  <si>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</si>
  <si>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</si>
  <si>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</si>
  <si>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</si>
  <si>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</si>
  <si>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</si>
  <si>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</si>
  <si>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</si>
  <si>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</si>
  <si>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</si>
  <si>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</si>
  <si>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</si>
  <si>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</si>
  <si>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</si>
  <si>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</si>
  <si>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</si>
  <si>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</si>
  <si>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</si>
  <si>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</si>
  <si>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</si>
  <si>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</si>
  <si>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</si>
  <si>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</si>
  <si>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</si>
  <si>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</si>
  <si>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</si>
  <si>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</si>
  <si>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</si>
  <si>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</si>
  <si>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</si>
  <si>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</si>
  <si>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</si>
  <si>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</si>
  <si>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</si>
  <si>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</si>
  <si>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</si>
  <si>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</si>
  <si>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</si>
  <si>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</si>
  <si>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</si>
  <si>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</si>
  <si>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</si>
  <si>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</si>
  <si>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</si>
  <si>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</si>
  <si>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</si>
  <si>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</si>
  <si>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</si>
  <si>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</si>
  <si>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</si>
  <si>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</si>
  <si>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</si>
  <si>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</si>
  <si>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</si>
  <si>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</si>
  <si>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</si>
  <si>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</si>
  <si>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</si>
  <si>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</si>
  <si>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</si>
  <si>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</si>
  <si>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</si>
  <si>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</si>
  <si>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</si>
  <si>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</si>
  <si>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</si>
  <si>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</si>
  <si>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</si>
  <si>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</si>
  <si>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</si>
  <si>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</si>
  <si>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</si>
  <si>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</si>
  <si>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</si>
  <si>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</si>
  <si>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</si>
  <si>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</si>
  <si>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</si>
  <si>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</si>
  <si>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</si>
  <si>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</si>
  <si>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</si>
  <si>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</si>
  <si>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</si>
  <si>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</si>
  <si>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</si>
  <si>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</si>
  <si>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</si>
  <si>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</si>
  <si>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</si>
  <si>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</si>
  <si>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</si>
  <si>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</si>
  <si>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</si>
  <si>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</si>
  <si>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</si>
  <si>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</si>
  <si>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</si>
  <si>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</si>
  <si>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</si>
  <si>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</si>
  <si>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</si>
  <si>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</si>
  <si>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</si>
  <si>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</si>
  <si>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</si>
  <si>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</si>
  <si>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</si>
  <si>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</si>
  <si>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</si>
  <si>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</si>
  <si>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</si>
  <si>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</si>
  <si>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</si>
  <si>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</si>
  <si>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</si>
  <si>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</si>
  <si>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</si>
  <si>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</si>
  <si>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</si>
  <si>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</si>
  <si>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</si>
  <si>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</si>
  <si>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</si>
  <si>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</si>
  <si>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</si>
  <si>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</si>
  <si>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</si>
  <si>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</si>
  <si>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</si>
  <si>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</si>
  <si>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</si>
  <si>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</si>
  <si>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</si>
  <si>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</si>
  <si>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</si>
  <si>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</si>
  <si>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</si>
  <si>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</si>
  <si>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</si>
  <si>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</si>
  <si>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</si>
  <si>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</si>
  <si>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</si>
  <si>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</si>
  <si>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</si>
  <si>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</si>
  <si>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</si>
  <si>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</si>
  <si>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</si>
  <si>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</si>
  <si>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</si>
  <si>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</si>
  <si>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</si>
  <si>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</si>
  <si>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</si>
  <si>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</si>
  <si>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</si>
  <si>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</si>
  <si>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</si>
  <si>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</si>
  <si>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</si>
  <si>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</si>
  <si>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</si>
  <si>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</si>
  <si>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</si>
  <si>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</si>
  <si>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</si>
  <si>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</si>
  <si>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</si>
  <si>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</si>
  <si>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</si>
  <si>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</si>
  <si>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</si>
  <si>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</si>
  <si>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</si>
  <si>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</si>
  <si>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</si>
  <si>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</si>
  <si>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</si>
  <si>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</si>
  <si>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</si>
  <si>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</si>
  <si>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</si>
  <si>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</si>
  <si>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</si>
  <si>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</si>
  <si>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</si>
  <si>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</si>
  <si>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</si>
  <si>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</si>
  <si>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</si>
  <si>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</si>
  <si>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</si>
  <si>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</si>
  <si>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</si>
  <si>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</si>
  <si>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</si>
  <si>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</si>
  <si>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</si>
  <si>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</si>
  <si>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</si>
  <si>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</si>
  <si>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</si>
  <si>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</si>
  <si>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</si>
  <si>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</si>
  <si>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</si>
  <si>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</si>
  <si>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</si>
  <si>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</si>
  <si>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</si>
  <si>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</si>
  <si>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</si>
  <si>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</si>
  <si>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</si>
  <si>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</si>
  <si>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</si>
  <si>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</si>
  <si>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</si>
  <si>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</si>
  <si>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</si>
  <si>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</si>
  <si>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</si>
  <si>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</si>
  <si>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</si>
  <si>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</si>
  <si>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</si>
  <si>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</si>
  <si>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</si>
  <si>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</si>
  <si>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</si>
  <si>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</si>
  <si>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</si>
  <si>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</si>
  <si>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</si>
  <si>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</si>
  <si>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</si>
  <si>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</si>
  <si>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</si>
  <si>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</si>
  <si>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</si>
  <si>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</si>
  <si>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</si>
  <si>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</si>
  <si>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</si>
  <si>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</si>
  <si>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</si>
  <si>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</si>
  <si>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</si>
  <si>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</si>
  <si>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</si>
  <si>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</si>
  <si>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</si>
  <si>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</si>
  <si>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</si>
  <si>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</si>
  <si>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</si>
  <si>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ΗΡΕΜΗ</t>
  </si>
  <si>
    <t>Β</t>
  </si>
  <si>
    <t>ΗΛΙΟΣ,ΔΙΑΥΓΗ</t>
  </si>
  <si>
    <t>ΕΛΑΦΡΑ ΚΥΜΑΤΩΔΗΣ</t>
  </si>
  <si>
    <t>ΒΔ</t>
  </si>
  <si>
    <t>ΝΑΙ (ΜΙΚΡΗ ΠΟΣΟΤΗΤΑ)</t>
  </si>
  <si>
    <t>ΗΛΙΟΣ,ΘΟΛΑ</t>
  </si>
  <si>
    <t>ΒΑ</t>
  </si>
  <si>
    <t>ΗΛΙΟΣ,ΔΙΑΥΓΗ,ΠΑΡΟΥΣΙΑ ΑΛΓΗΣ ΚΑΙ ΦΥΚΙΩΝ (ΜΕΤΡΙΑ ΠΟΣΟΤΗΤΑ)</t>
  </si>
  <si>
    <t>ΗΛΙΟΣ,ΔΙΑΥΓΗ,ΠΑΡΟΥΣΙΑ ΑΛΓΗΣ ΚΑΙ ΦΥΚΙΩΝ (ΜΙΚΡΗ ΠΟΣΟΤΗΤΑ)</t>
  </si>
  <si>
    <t>ΑΠΝΟΙΑ</t>
  </si>
  <si>
    <t>ΝΔ</t>
  </si>
  <si>
    <t>ΣΥΝΝΕΦΙΑ,ΔΙΑΥΓΗ</t>
  </si>
  <si>
    <t>ΝΑΙ(ΜΙΚΡΗ ΠΟΣΟΤΗΤΑ)</t>
  </si>
  <si>
    <t>ΗΛΙΟΣ,ΔΙΑΥΓΗ,ΤΥΧΟΝ ΑΠΟΡΡΙΨΕΙΣ ΑΠΌ ΔΙΕΡΧΟΜΕΝΟ ΠΛΟΙΟ,ΤΥΧΟΝ ΑΠΟΡΡΙΨΕΙΣ ΒΙΟΜΗΧΑΝΙΚΩΝ/ΒΙΟΤΕΧΝΙΚΩΝ ΑΠΟΒΛΗΤΩΝ Ή ΑΛΛΗΣ ΜΟΡΦΗΣ ΑΣΤΙΚΩΝ ΛΥΜΑΤΩΝ,ΠΑΡΟΥΣΙΑ ΑΛΓΗΣ ΚΑΙ ΦΥΚΙΩΝ,ΠΑΡΟΥΣΙΑ ΕΛΑΙΩΝ Ή ΤΑΣΙΕΝΕΡΓΩΝ ΣΤΑ ΝΕΡΑ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</si>
</sst>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145</v>
      </c>
      <c r="C5" s="9" t="s">
        <v>3446</v>
      </c>
      <c r="D5" s="15" t="str">
        <f ca="1">INDIRECT(CONCATENATE("DATA!D",TEXT(MATCH(C5,DATA!$S$1:$S$2656,0),0)))</f>
        <v>GRBW149272294101</v>
      </c>
      <c r="E5" s="15" t="str">
        <f ca="1">INDIRECT(CONCATENATE("DATA!B",TEXT(MATCH(C5,DATA!$S$1:$S$2656,0),0)))</f>
        <v>Μέσον ακτής</v>
      </c>
      <c r="F5" s="10">
        <v>42635</v>
      </c>
      <c r="G5" s="16">
        <v>0.72222222222222221</v>
      </c>
      <c r="H5" s="10">
        <v>42636</v>
      </c>
      <c r="I5" s="10">
        <v>42636</v>
      </c>
      <c r="J5" s="11" t="s">
        <v>5505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36</v>
      </c>
      <c r="B6" s="8" t="s">
        <v>158</v>
      </c>
      <c r="C6" s="9" t="s">
        <v>2875</v>
      </c>
      <c r="D6" s="15" t="str">
        <f ca="1">INDIRECT(CONCATENATE("DATA!D",TEXT(MATCH(C6,DATA!$S$1:$S$2656,0),0)))</f>
        <v>GRBW149286399101</v>
      </c>
      <c r="E6" s="15" t="str">
        <f ca="1">INDIRECT(CONCATENATE("DATA!B",TEXT(MATCH(C6,DATA!$S$1:$S$2656,0),0)))</f>
        <v>Μέσον ακτής</v>
      </c>
      <c r="F6" s="10">
        <v>42635</v>
      </c>
      <c r="G6" s="16">
        <v>0.64930555555555558</v>
      </c>
      <c r="H6" s="10">
        <v>42636</v>
      </c>
      <c r="I6" s="10">
        <v>42636</v>
      </c>
      <c r="J6" s="11">
        <v>1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5511</v>
      </c>
      <c r="Q6" s="8" t="s">
        <v>5509</v>
      </c>
      <c r="R6" s="8" t="s">
        <v>5510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36</v>
      </c>
      <c r="B7" s="8" t="s">
        <v>158</v>
      </c>
      <c r="C7" s="9" t="s">
        <v>1735</v>
      </c>
      <c r="D7" s="15" t="str">
        <f ca="1">INDIRECT(CONCATENATE("DATA!D",TEXT(MATCH(C7,DATA!$S$1:$S$2656,0),0)))</f>
        <v>GRBW149286398101</v>
      </c>
      <c r="E7" s="15" t="str">
        <f ca="1">INDIRECT(CONCATENATE("DATA!B",TEXT(MATCH(C7,DATA!$S$1:$S$2656,0),0)))</f>
        <v>150 μ. από το νοτιοδυτικό άκρο της ακτής</v>
      </c>
      <c r="F7" s="10">
        <v>42635</v>
      </c>
      <c r="G7" s="16">
        <v>0.65902777777777777</v>
      </c>
      <c r="H7" s="10">
        <v>42636</v>
      </c>
      <c r="I7" s="10">
        <v>42636</v>
      </c>
      <c r="J7" s="11">
        <v>8</v>
      </c>
      <c r="K7" s="11" t="s">
        <v>5505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5506</v>
      </c>
      <c r="R7" s="8" t="s">
        <v>5510</v>
      </c>
      <c r="S7" s="8" t="s">
        <v>5331</v>
      </c>
      <c r="T7" s="8" t="s">
        <v>5331</v>
      </c>
      <c r="U7" s="8" t="s">
        <v>5508</v>
      </c>
      <c r="V7" s="14"/>
    </row>
    <row r="8" spans="1:22" ht="15" thickBot="1">
      <c r="A8" s="7" t="s">
        <v>36</v>
      </c>
      <c r="B8" s="8" t="s">
        <v>158</v>
      </c>
      <c r="C8" s="9" t="s">
        <v>2884</v>
      </c>
      <c r="D8" s="15" t="str">
        <f ca="1">INDIRECT(CONCATENATE("DATA!D",TEXT(MATCH(C8,DATA!$S$1:$S$2656,0),0)))</f>
        <v>GRBW149286395101</v>
      </c>
      <c r="E8" s="15" t="str">
        <f ca="1">INDIRECT(CONCATENATE("DATA!B",TEXT(MATCH(C8,DATA!$S$1:$S$2656,0),0)))</f>
        <v>230 μ. από το ΒΑ άκρο της ακτής</v>
      </c>
      <c r="F8" s="10">
        <v>42635</v>
      </c>
      <c r="G8" s="16">
        <v>0.67708333333333337</v>
      </c>
      <c r="H8" s="10">
        <v>42636</v>
      </c>
      <c r="I8" s="10">
        <v>42636</v>
      </c>
      <c r="J8" s="11" t="s">
        <v>5505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5506</v>
      </c>
      <c r="R8" s="8" t="s">
        <v>5510</v>
      </c>
      <c r="S8" s="8" t="s">
        <v>5331</v>
      </c>
      <c r="T8" s="8" t="s">
        <v>5331</v>
      </c>
      <c r="U8" s="8" t="s">
        <v>5508</v>
      </c>
      <c r="V8" s="14"/>
    </row>
    <row r="9" spans="1:22" ht="15" thickBot="1">
      <c r="A9" s="7" t="s">
        <v>36</v>
      </c>
      <c r="B9" s="8" t="s">
        <v>158</v>
      </c>
      <c r="C9" s="9" t="s">
        <v>267</v>
      </c>
      <c r="D9" s="15" t="str">
        <f ca="1">INDIRECT(CONCATENATE("DATA!D",TEXT(MATCH(C9,DATA!$S$1:$S$2656,0),0)))</f>
        <v>GRBW149286394101</v>
      </c>
      <c r="E9" s="15" t="str">
        <f ca="1">INDIRECT(CONCATENATE("DATA!B",TEXT(MATCH(C9,DATA!$S$1:$S$2656,0),0)))</f>
        <v>230 μ. από το ανατολικό άκρο της ακτής</v>
      </c>
      <c r="F9" s="10">
        <v>42635</v>
      </c>
      <c r="G9" s="16">
        <v>0.69444444444444453</v>
      </c>
      <c r="H9" s="10">
        <v>42636</v>
      </c>
      <c r="I9" s="10">
        <v>42636</v>
      </c>
      <c r="J9" s="11" t="s">
        <v>5505</v>
      </c>
      <c r="K9" s="11" t="s">
        <v>5505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5511</v>
      </c>
      <c r="Q9" s="8" t="s">
        <v>5506</v>
      </c>
      <c r="R9" s="8" t="s">
        <v>5510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36</v>
      </c>
      <c r="B10" s="8" t="s">
        <v>158</v>
      </c>
      <c r="C10" s="9" t="s">
        <v>5501</v>
      </c>
      <c r="D10" s="15" t="str">
        <f ca="1">INDIRECT(CONCATENATE("DATA!D",TEXT(MATCH(C10,DATA!$S$1:$S$2656,0),0)))</f>
        <v>GRBW149286396101</v>
      </c>
      <c r="E10" s="15" t="str">
        <f ca="1">INDIRECT(CONCATENATE("DATA!B",TEXT(MATCH(C10,DATA!$S$1:$S$2656,0),0)))</f>
        <v>100 μ. από το ΝΔ άκρο της ακτής</v>
      </c>
      <c r="F10" s="10">
        <v>42635</v>
      </c>
      <c r="G10" s="16">
        <v>0.70833333333333337</v>
      </c>
      <c r="H10" s="10">
        <v>42636</v>
      </c>
      <c r="I10" s="10">
        <v>42636</v>
      </c>
      <c r="J10" s="11">
        <v>3</v>
      </c>
      <c r="K10" s="11">
        <v>12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5511</v>
      </c>
      <c r="Q10" s="8" t="s">
        <v>5506</v>
      </c>
      <c r="R10" s="8" t="s">
        <v>5510</v>
      </c>
      <c r="S10" s="8" t="s">
        <v>5331</v>
      </c>
      <c r="T10" s="8" t="s">
        <v>5331</v>
      </c>
      <c r="U10" s="8" t="s">
        <v>5512</v>
      </c>
      <c r="V10" s="14"/>
    </row>
    <row r="11" spans="1:22" ht="15" thickBot="1">
      <c r="A11" s="7" t="s">
        <v>36</v>
      </c>
      <c r="B11" s="8" t="s">
        <v>158</v>
      </c>
      <c r="C11" s="9" t="s">
        <v>2872</v>
      </c>
      <c r="D11" s="15" t="str">
        <f ca="1">INDIRECT(CONCATENATE("DATA!D",TEXT(MATCH(C11,DATA!$S$1:$S$2656,0),0)))</f>
        <v>GRBW149286392101</v>
      </c>
      <c r="E11" s="15" t="str">
        <f ca="1">INDIRECT(CONCATENATE("DATA!B",TEXT(MATCH(C11,DATA!$S$1:$S$2656,0),0)))</f>
        <v>Μέσον ακτής</v>
      </c>
      <c r="F11" s="10">
        <v>42635</v>
      </c>
      <c r="G11" s="16">
        <v>0.71875</v>
      </c>
      <c r="H11" s="10">
        <v>42636</v>
      </c>
      <c r="I11" s="10">
        <v>42636</v>
      </c>
      <c r="J11" s="11">
        <v>3</v>
      </c>
      <c r="K11" s="11">
        <v>6</v>
      </c>
      <c r="L11" s="12" t="s">
        <v>5331</v>
      </c>
      <c r="M11" s="12" t="s">
        <v>5331</v>
      </c>
      <c r="N11" s="12" t="s">
        <v>5511</v>
      </c>
      <c r="O11" s="12" t="s">
        <v>5331</v>
      </c>
      <c r="P11" s="12" t="s">
        <v>5511</v>
      </c>
      <c r="Q11" s="8" t="s">
        <v>5506</v>
      </c>
      <c r="R11" s="8" t="s">
        <v>5510</v>
      </c>
      <c r="S11" s="8" t="s">
        <v>5331</v>
      </c>
      <c r="T11" s="8" t="s">
        <v>5331</v>
      </c>
      <c r="U11" s="8" t="s">
        <v>5508</v>
      </c>
      <c r="V11" s="14"/>
    </row>
    <row r="12" spans="1:22" ht="15" thickBot="1">
      <c r="A12" s="7" t="s">
        <v>36</v>
      </c>
      <c r="B12" s="8" t="s">
        <v>158</v>
      </c>
      <c r="C12" s="9" t="s">
        <v>2881</v>
      </c>
      <c r="D12" s="15" t="str">
        <f ca="1">INDIRECT(CONCATENATE("DATA!D",TEXT(MATCH(C12,DATA!$S$1:$S$2656,0),0)))</f>
        <v>GRBW149286397101</v>
      </c>
      <c r="E12" s="15" t="str">
        <f ca="1">INDIRECT(CONCATENATE("DATA!B",TEXT(MATCH(C12,DATA!$S$1:$S$2656,0),0)))</f>
        <v>Μέσον ακτής</v>
      </c>
      <c r="F12" s="10">
        <v>42635</v>
      </c>
      <c r="G12" s="16">
        <v>0.72569444444444453</v>
      </c>
      <c r="H12" s="10">
        <v>42636</v>
      </c>
      <c r="I12" s="10">
        <v>42636</v>
      </c>
      <c r="J12" s="11" t="s">
        <v>5505</v>
      </c>
      <c r="K12" s="11">
        <v>3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5511</v>
      </c>
      <c r="Q12" s="8" t="s">
        <v>5506</v>
      </c>
      <c r="R12" s="8" t="s">
        <v>5510</v>
      </c>
      <c r="S12" s="8" t="s">
        <v>5331</v>
      </c>
      <c r="T12" s="8" t="s">
        <v>5331</v>
      </c>
      <c r="U12" s="8" t="s">
        <v>5508</v>
      </c>
      <c r="V12" s="14"/>
    </row>
    <row r="13" spans="1:22" ht="15" thickBot="1">
      <c r="A13" s="7" t="s">
        <v>36</v>
      </c>
      <c r="B13" s="8" t="s">
        <v>158</v>
      </c>
      <c r="C13" s="9" t="s">
        <v>2888</v>
      </c>
      <c r="D13" s="15" t="str">
        <f ca="1">INDIRECT(CONCATENATE("DATA!D",TEXT(MATCH(C13,DATA!$S$1:$S$2656,0),0)))</f>
        <v>GRBW149286391101</v>
      </c>
      <c r="E13" s="15" t="str">
        <f ca="1">INDIRECT(CONCATENATE("DATA!B",TEXT(MATCH(C13,DATA!$S$1:$S$2656,0),0)))</f>
        <v>Μέσον ακτής</v>
      </c>
      <c r="F13" s="10">
        <v>42635</v>
      </c>
      <c r="G13" s="16">
        <v>0.74305555555555547</v>
      </c>
      <c r="H13" s="10">
        <v>42636</v>
      </c>
      <c r="I13" s="10">
        <v>42636</v>
      </c>
      <c r="J13" s="11" t="s">
        <v>5505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5510</v>
      </c>
      <c r="S13" s="8" t="s">
        <v>5331</v>
      </c>
      <c r="T13" s="8" t="s">
        <v>5331</v>
      </c>
      <c r="U13" s="8" t="s">
        <v>5508</v>
      </c>
      <c r="V13" s="14"/>
    </row>
    <row r="14" spans="1:22" ht="15" thickBot="1">
      <c r="A14" s="7" t="s">
        <v>36</v>
      </c>
      <c r="B14" s="8" t="s">
        <v>5315</v>
      </c>
      <c r="C14" s="9" t="s">
        <v>3112</v>
      </c>
      <c r="D14" s="15" t="str">
        <f ca="1">INDIRECT(CONCATENATE("DATA!D",TEXT(MATCH(C14,DATA!$S$1:$S$2656,0),0)))</f>
        <v>GRBW149292175101</v>
      </c>
      <c r="E14" s="15" t="str">
        <f ca="1">INDIRECT(CONCATENATE("DATA!B",TEXT(MATCH(C14,DATA!$S$1:$S$2656,0),0)))</f>
        <v>Μέσον ακτής</v>
      </c>
      <c r="F14" s="10">
        <v>42635</v>
      </c>
      <c r="G14" s="16">
        <v>0.34722222222222227</v>
      </c>
      <c r="H14" s="10">
        <v>42636</v>
      </c>
      <c r="I14" s="10">
        <v>42636</v>
      </c>
      <c r="J14" s="11">
        <v>2</v>
      </c>
      <c r="K14" s="11">
        <v>12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5506</v>
      </c>
      <c r="R14" s="8" t="s">
        <v>5516</v>
      </c>
      <c r="S14" s="8" t="s">
        <v>5331</v>
      </c>
      <c r="T14" s="8" t="s">
        <v>5331</v>
      </c>
      <c r="U14" s="8" t="s">
        <v>5508</v>
      </c>
      <c r="V14" s="14"/>
    </row>
    <row r="15" spans="1:22" ht="15" thickBot="1">
      <c r="A15" s="7" t="s">
        <v>36</v>
      </c>
      <c r="B15" s="8" t="s">
        <v>5315</v>
      </c>
      <c r="C15" s="9" t="s">
        <v>5498</v>
      </c>
      <c r="D15" s="15" t="str">
        <f ca="1">INDIRECT(CONCATENATE("DATA!D",TEXT(MATCH(C15,DATA!$S$1:$S$2656,0),0)))</f>
        <v>GRBW149292173101</v>
      </c>
      <c r="E15" s="15" t="str">
        <f ca="1">INDIRECT(CONCATENATE("DATA!B",TEXT(MATCH(C15,DATA!$S$1:$S$2656,0),0)))</f>
        <v>240 μ. από το ΒΔ άκρο της ακτής</v>
      </c>
      <c r="F15" s="10">
        <v>42635</v>
      </c>
      <c r="G15" s="16">
        <v>0.3611111111111111</v>
      </c>
      <c r="H15" s="10">
        <v>42636</v>
      </c>
      <c r="I15" s="10">
        <v>42636</v>
      </c>
      <c r="J15" s="11">
        <v>18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5506</v>
      </c>
      <c r="R15" s="8" t="s">
        <v>5516</v>
      </c>
      <c r="S15" s="8" t="s">
        <v>5331</v>
      </c>
      <c r="T15" s="8" t="s">
        <v>5331</v>
      </c>
      <c r="U15" s="8" t="s">
        <v>5508</v>
      </c>
      <c r="V15" s="14"/>
    </row>
    <row r="16" spans="1:22" ht="15" thickBot="1">
      <c r="A16" s="7" t="s">
        <v>36</v>
      </c>
      <c r="B16" s="8" t="s">
        <v>5315</v>
      </c>
      <c r="C16" s="9" t="s">
        <v>3115</v>
      </c>
      <c r="D16" s="15" t="str">
        <f ca="1">INDIRECT(CONCATENATE("DATA!D",TEXT(MATCH(C16,DATA!$S$1:$S$2656,0),0)))</f>
        <v>GRBW149292181101</v>
      </c>
      <c r="E16" s="15" t="str">
        <f ca="1">INDIRECT(CONCATENATE("DATA!B",TEXT(MATCH(C16,DATA!$S$1:$S$2656,0),0)))</f>
        <v>140 μ. από το ΝΑ άκρο της ακτής</v>
      </c>
      <c r="F16" s="10">
        <v>42635</v>
      </c>
      <c r="G16" s="16">
        <v>0.37152777777777773</v>
      </c>
      <c r="H16" s="10">
        <v>42636</v>
      </c>
      <c r="I16" s="10">
        <v>42636</v>
      </c>
      <c r="J16" s="11">
        <v>3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5506</v>
      </c>
      <c r="R16" s="8" t="s">
        <v>5516</v>
      </c>
      <c r="S16" s="8" t="s">
        <v>5331</v>
      </c>
      <c r="T16" s="8" t="s">
        <v>5331</v>
      </c>
      <c r="U16" s="8" t="s">
        <v>5508</v>
      </c>
      <c r="V16" s="14"/>
    </row>
    <row r="17" spans="1:22" ht="15" thickBot="1">
      <c r="A17" s="7" t="s">
        <v>36</v>
      </c>
      <c r="B17" s="8" t="s">
        <v>5315</v>
      </c>
      <c r="C17" s="9" t="s">
        <v>3105</v>
      </c>
      <c r="D17" s="15" t="str">
        <f ca="1">INDIRECT(CONCATENATE("DATA!D",TEXT(MATCH(C17,DATA!$S$1:$S$2656,0),0)))</f>
        <v>GRBW149292182101</v>
      </c>
      <c r="E17" s="15" t="str">
        <f ca="1">INDIRECT(CONCATENATE("DATA!B",TEXT(MATCH(C17,DATA!$S$1:$S$2656,0),0)))</f>
        <v>270 μ. από το ΒΔ άκρο της ακτής</v>
      </c>
      <c r="F17" s="10">
        <v>42635</v>
      </c>
      <c r="G17" s="16">
        <v>0.375</v>
      </c>
      <c r="H17" s="10">
        <v>42636</v>
      </c>
      <c r="I17" s="10">
        <v>42636</v>
      </c>
      <c r="J17" s="11" t="s">
        <v>5505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5506</v>
      </c>
      <c r="R17" s="8" t="s">
        <v>5516</v>
      </c>
      <c r="S17" s="8" t="s">
        <v>5331</v>
      </c>
      <c r="T17" s="8" t="s">
        <v>5331</v>
      </c>
      <c r="U17" s="8" t="s">
        <v>5508</v>
      </c>
      <c r="V17" s="14"/>
    </row>
    <row r="18" spans="1:22" ht="15" thickBot="1">
      <c r="A18" s="7" t="s">
        <v>36</v>
      </c>
      <c r="B18" s="8" t="s">
        <v>5315</v>
      </c>
      <c r="C18" s="9" t="s">
        <v>3119</v>
      </c>
      <c r="D18" s="15" t="str">
        <f ca="1">INDIRECT(CONCATENATE("DATA!D",TEXT(MATCH(C18,DATA!$S$1:$S$2656,0),0)))</f>
        <v>GRBW149292183101</v>
      </c>
      <c r="E18" s="15" t="str">
        <f ca="1">INDIRECT(CONCATENATE("DATA!B",TEXT(MATCH(C18,DATA!$S$1:$S$2656,0),0)))</f>
        <v>120 μ. βόρεια από το αγκυροβόλιο</v>
      </c>
      <c r="F18" s="10">
        <v>42635</v>
      </c>
      <c r="G18" s="16">
        <v>0.38194444444444442</v>
      </c>
      <c r="H18" s="10">
        <v>42636</v>
      </c>
      <c r="I18" s="10">
        <v>42636</v>
      </c>
      <c r="J18" s="11">
        <v>2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5506</v>
      </c>
      <c r="R18" s="8" t="s">
        <v>5516</v>
      </c>
      <c r="S18" s="8" t="s">
        <v>5331</v>
      </c>
      <c r="T18" s="8" t="s">
        <v>5331</v>
      </c>
      <c r="U18" s="8" t="s">
        <v>5508</v>
      </c>
      <c r="V18" s="14"/>
    </row>
    <row r="19" spans="1:22" ht="15" thickBot="1">
      <c r="A19" s="7" t="s">
        <v>36</v>
      </c>
      <c r="B19" s="8" t="s">
        <v>5315</v>
      </c>
      <c r="C19" s="9" t="s">
        <v>3123</v>
      </c>
      <c r="D19" s="15" t="str">
        <f ca="1">INDIRECT(CONCATENATE("DATA!D",TEXT(MATCH(C19,DATA!$S$1:$S$2656,0),0)))</f>
        <v>GRBW149292180101</v>
      </c>
      <c r="E19" s="15" t="str">
        <f ca="1">INDIRECT(CONCATENATE("DATA!B",TEXT(MATCH(C19,DATA!$S$1:$S$2656,0),0)))</f>
        <v>240 μ. από το ΝΔ άκρο της ακτής</v>
      </c>
      <c r="F19" s="10">
        <v>42635</v>
      </c>
      <c r="G19" s="16">
        <v>0.3923611111111111</v>
      </c>
      <c r="H19" s="10">
        <v>42636</v>
      </c>
      <c r="I19" s="10">
        <v>42636</v>
      </c>
      <c r="J19" s="11" t="s">
        <v>5505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5506</v>
      </c>
      <c r="R19" s="8" t="s">
        <v>5516</v>
      </c>
      <c r="S19" s="8" t="s">
        <v>5331</v>
      </c>
      <c r="T19" s="8" t="s">
        <v>5331</v>
      </c>
      <c r="U19" s="8" t="s">
        <v>5508</v>
      </c>
      <c r="V19" s="14"/>
    </row>
    <row r="20" spans="1:22" ht="15" thickBot="1">
      <c r="A20" s="7" t="s">
        <v>36</v>
      </c>
      <c r="B20" s="8" t="s">
        <v>5315</v>
      </c>
      <c r="C20" s="9" t="s">
        <v>3127</v>
      </c>
      <c r="D20" s="15" t="str">
        <f ca="1">INDIRECT(CONCATENATE("DATA!D",TEXT(MATCH(C20,DATA!$S$1:$S$2656,0),0)))</f>
        <v>GRBW149292189101</v>
      </c>
      <c r="E20" s="15" t="str">
        <f ca="1">INDIRECT(CONCATENATE("DATA!B",TEXT(MATCH(C20,DATA!$S$1:$S$2656,0),0)))</f>
        <v>140 μ. από το βορειοδυτικό άκρο της ακτής</v>
      </c>
      <c r="F20" s="10">
        <v>42635</v>
      </c>
      <c r="G20" s="16">
        <v>0.40277777777777773</v>
      </c>
      <c r="H20" s="10">
        <v>42636</v>
      </c>
      <c r="I20" s="10">
        <v>42636</v>
      </c>
      <c r="J20" s="11">
        <v>4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5506</v>
      </c>
      <c r="R20" s="8" t="s">
        <v>5516</v>
      </c>
      <c r="S20" s="8" t="s">
        <v>5331</v>
      </c>
      <c r="T20" s="8" t="s">
        <v>5331</v>
      </c>
      <c r="U20" s="8" t="s">
        <v>5508</v>
      </c>
      <c r="V20" s="14"/>
    </row>
    <row r="21" spans="1:22" ht="15" thickBot="1">
      <c r="A21" s="7" t="s">
        <v>36</v>
      </c>
      <c r="B21" s="8" t="s">
        <v>5315</v>
      </c>
      <c r="C21" s="9" t="s">
        <v>3131</v>
      </c>
      <c r="D21" s="15" t="str">
        <f ca="1">INDIRECT(CONCATENATE("DATA!D",TEXT(MATCH(C21,DATA!$S$1:$S$2656,0),0)))</f>
        <v>GRBW149292188101</v>
      </c>
      <c r="E21" s="15" t="str">
        <f ca="1">INDIRECT(CONCATENATE("DATA!B",TEXT(MATCH(C21,DATA!$S$1:$S$2656,0),0)))</f>
        <v>Μέσον ακτής</v>
      </c>
      <c r="F21" s="10">
        <v>42635</v>
      </c>
      <c r="G21" s="16">
        <v>0.41666666666666669</v>
      </c>
      <c r="H21" s="10">
        <v>42636</v>
      </c>
      <c r="I21" s="10">
        <v>42636</v>
      </c>
      <c r="J21" s="11" t="s">
        <v>5505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5506</v>
      </c>
      <c r="R21" s="8" t="s">
        <v>5516</v>
      </c>
      <c r="S21" s="8" t="s">
        <v>5331</v>
      </c>
      <c r="T21" s="8" t="s">
        <v>5331</v>
      </c>
      <c r="U21" s="8" t="s">
        <v>5508</v>
      </c>
      <c r="V21" s="14"/>
    </row>
    <row r="22" spans="1:22" ht="15" thickBot="1">
      <c r="A22" s="7" t="s">
        <v>36</v>
      </c>
      <c r="B22" s="8" t="s">
        <v>5315</v>
      </c>
      <c r="C22" s="9" t="s">
        <v>3134</v>
      </c>
      <c r="D22" s="15" t="str">
        <f ca="1">INDIRECT(CONCATENATE("DATA!D",TEXT(MATCH(C22,DATA!$S$1:$S$2656,0),0)))</f>
        <v>GRBW149292190101</v>
      </c>
      <c r="E22" s="15" t="str">
        <f ca="1">INDIRECT(CONCATENATE("DATA!B",TEXT(MATCH(C22,DATA!$S$1:$S$2656,0),0)))</f>
        <v>Μέσον ακτής</v>
      </c>
      <c r="F22" s="10">
        <v>42635</v>
      </c>
      <c r="G22" s="16">
        <v>0.4375</v>
      </c>
      <c r="H22" s="10">
        <v>42636</v>
      </c>
      <c r="I22" s="10">
        <v>42636</v>
      </c>
      <c r="J22" s="11" t="s">
        <v>5505</v>
      </c>
      <c r="K22" s="11">
        <v>8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5506</v>
      </c>
      <c r="R22" s="8" t="s">
        <v>5516</v>
      </c>
      <c r="S22" s="8" t="s">
        <v>5331</v>
      </c>
      <c r="T22" s="8" t="s">
        <v>5331</v>
      </c>
      <c r="U22" s="8" t="s">
        <v>5508</v>
      </c>
      <c r="V22" s="14"/>
    </row>
    <row r="23" spans="1:22" ht="15" thickBot="1">
      <c r="A23" s="7" t="s">
        <v>36</v>
      </c>
      <c r="B23" s="8" t="s">
        <v>5315</v>
      </c>
      <c r="C23" s="9" t="s">
        <v>5497</v>
      </c>
      <c r="D23" s="15" t="str">
        <f ca="1">INDIRECT(CONCATENATE("DATA!D",TEXT(MATCH(C23,DATA!$S$1:$S$2656,0),0)))</f>
        <v>GRBW149292186101</v>
      </c>
      <c r="E23" s="15" t="str">
        <f ca="1">INDIRECT(CONCATENATE("DATA!B",TEXT(MATCH(C23,DATA!$S$1:$S$2656,0),0)))</f>
        <v>Μέσον ακτής</v>
      </c>
      <c r="F23" s="10">
        <v>42635</v>
      </c>
      <c r="G23" s="16">
        <v>0.33263888888888887</v>
      </c>
      <c r="H23" s="10">
        <v>42636</v>
      </c>
      <c r="I23" s="10">
        <v>42636</v>
      </c>
      <c r="J23" s="11">
        <v>3</v>
      </c>
      <c r="K23" s="11">
        <v>24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5506</v>
      </c>
      <c r="R23" s="8" t="s">
        <v>5517</v>
      </c>
      <c r="S23" s="8" t="s">
        <v>5331</v>
      </c>
      <c r="T23" s="8" t="s">
        <v>5331</v>
      </c>
      <c r="U23" s="8" t="s">
        <v>5508</v>
      </c>
      <c r="V23" s="14"/>
    </row>
    <row r="24" spans="1:22" ht="15" thickBot="1">
      <c r="A24" s="7" t="s">
        <v>36</v>
      </c>
      <c r="B24" s="8" t="s">
        <v>146</v>
      </c>
      <c r="C24" s="9" t="s">
        <v>1657</v>
      </c>
      <c r="D24" s="15" t="str">
        <f ca="1">INDIRECT(CONCATENATE("DATA!D",TEXT(MATCH(C24,DATA!$S$1:$S$2656,0),0)))</f>
        <v>GRBW149273335101</v>
      </c>
      <c r="E24" s="15" t="str">
        <f ca="1">INDIRECT(CONCATENATE("DATA!B",TEXT(MATCH(C24,DATA!$S$1:$S$2656,0),0)))</f>
        <v>50 μ. από το ΒΑ άκρο της ακτής</v>
      </c>
      <c r="F24" s="10">
        <v>42635</v>
      </c>
      <c r="G24" s="16">
        <v>0.8125</v>
      </c>
      <c r="H24" s="10">
        <v>42636</v>
      </c>
      <c r="I24" s="10">
        <v>42636</v>
      </c>
      <c r="J24" s="11">
        <v>5</v>
      </c>
      <c r="K24" s="11">
        <v>8</v>
      </c>
      <c r="L24" s="12" t="s">
        <v>5519</v>
      </c>
      <c r="M24" s="12" t="s">
        <v>5519</v>
      </c>
      <c r="N24" s="12" t="s">
        <v>5519</v>
      </c>
      <c r="O24" s="12" t="s">
        <v>5519</v>
      </c>
      <c r="P24" s="12" t="s">
        <v>5519</v>
      </c>
      <c r="Q24" s="8" t="s">
        <v>5509</v>
      </c>
      <c r="R24" s="8" t="s">
        <v>5507</v>
      </c>
      <c r="S24" s="8" t="s">
        <v>5331</v>
      </c>
      <c r="T24" s="8" t="s">
        <v>5331</v>
      </c>
      <c r="U24" s="8" t="s">
        <v>5520</v>
      </c>
      <c r="V24" s="14"/>
    </row>
    <row r="25" spans="1:22" ht="15" thickBot="1">
      <c r="A25" s="7" t="s">
        <v>36</v>
      </c>
      <c r="B25" s="8" t="s">
        <v>146</v>
      </c>
      <c r="C25" s="9" t="s">
        <v>3556</v>
      </c>
      <c r="D25" s="15" t="str">
        <f ca="1">INDIRECT(CONCATENATE("DATA!D",TEXT(MATCH(C25,DATA!$S$1:$S$2656,0),0)))</f>
        <v>GRBW149273336101</v>
      </c>
      <c r="E25" s="15" t="str">
        <f ca="1">INDIRECT(CONCATENATE("DATA!B",TEXT(MATCH(C25,DATA!$S$1:$S$2656,0),0)))</f>
        <v>Στο νοτιοανατολικό άκρο της ακτής</v>
      </c>
      <c r="F25" s="10">
        <v>42635</v>
      </c>
      <c r="G25" s="16">
        <v>0.75</v>
      </c>
      <c r="H25" s="10">
        <v>42636</v>
      </c>
      <c r="I25" s="10">
        <v>42636</v>
      </c>
      <c r="J25" s="11">
        <v>2</v>
      </c>
      <c r="K25" s="11">
        <v>3</v>
      </c>
      <c r="L25" s="12" t="s">
        <v>5519</v>
      </c>
      <c r="M25" s="12" t="s">
        <v>5519</v>
      </c>
      <c r="N25" s="12" t="s">
        <v>5519</v>
      </c>
      <c r="O25" s="12" t="s">
        <v>5519</v>
      </c>
      <c r="P25" s="12" t="s">
        <v>5519</v>
      </c>
      <c r="Q25" s="8" t="s">
        <v>5509</v>
      </c>
      <c r="R25" s="8" t="s">
        <v>5507</v>
      </c>
      <c r="S25" s="8" t="s">
        <v>5331</v>
      </c>
      <c r="T25" s="8" t="s">
        <v>5331</v>
      </c>
      <c r="U25" s="8" t="s">
        <v>5520</v>
      </c>
      <c r="V25" s="14"/>
    </row>
    <row r="26" spans="1:22" ht="15" thickBot="1">
      <c r="A26" s="7" t="s">
        <v>36</v>
      </c>
      <c r="B26" s="8" t="s">
        <v>5315</v>
      </c>
      <c r="C26" s="9" t="s">
        <v>3085</v>
      </c>
      <c r="D26" s="15" t="str">
        <f ca="1">INDIRECT(CONCATENATE("DATA!D",TEXT(MATCH(C26,DATA!$S$1:$S$2656,0),0)))</f>
        <v>GRBW149292185101</v>
      </c>
      <c r="E26" s="15" t="str">
        <f ca="1">INDIRECT(CONCATENATE("DATA!B",TEXT(MATCH(C26,DATA!$S$1:$S$2656,0),0)))</f>
        <v>Μέσον ακτής</v>
      </c>
      <c r="F26" s="10">
        <v>42635</v>
      </c>
      <c r="G26" s="16">
        <v>0.3263888888888889</v>
      </c>
      <c r="H26" s="10">
        <v>42636</v>
      </c>
      <c r="I26" s="10">
        <v>42636</v>
      </c>
      <c r="J26" s="11">
        <v>1</v>
      </c>
      <c r="K26" s="11" t="s">
        <v>5505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5506</v>
      </c>
      <c r="R26" s="8" t="s">
        <v>5516</v>
      </c>
      <c r="S26" s="8" t="s">
        <v>5331</v>
      </c>
      <c r="T26" s="8" t="s">
        <v>5331</v>
      </c>
      <c r="U26" s="8" t="s">
        <v>5518</v>
      </c>
      <c r="V26" s="14"/>
    </row>
    <row r="27" spans="1:22" ht="15" thickBot="1">
      <c r="A27" s="7" t="s">
        <v>36</v>
      </c>
      <c r="B27" s="8" t="s">
        <v>5315</v>
      </c>
      <c r="C27" s="9" t="s">
        <v>2358</v>
      </c>
      <c r="D27" s="15" t="str">
        <f ca="1">INDIRECT(CONCATENATE("DATA!D",TEXT(MATCH(C27,DATA!$S$1:$S$2656,0),0)))</f>
        <v>GRBW149292177101</v>
      </c>
      <c r="E27" s="15" t="str">
        <f ca="1">INDIRECT(CONCATENATE("DATA!B",TEXT(MATCH(C27,DATA!$S$1:$S$2656,0),0)))</f>
        <v>Μέσον ακτής</v>
      </c>
      <c r="F27" s="10">
        <v>42635</v>
      </c>
      <c r="G27" s="16">
        <v>0.33333333333333331</v>
      </c>
      <c r="H27" s="10">
        <v>42636</v>
      </c>
      <c r="I27" s="10">
        <v>42636</v>
      </c>
      <c r="J27" s="11" t="s">
        <v>5505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5506</v>
      </c>
      <c r="R27" s="8" t="s">
        <v>5516</v>
      </c>
      <c r="S27" s="8" t="s">
        <v>5331</v>
      </c>
      <c r="T27" s="8" t="s">
        <v>5331</v>
      </c>
      <c r="U27" s="8" t="s">
        <v>5518</v>
      </c>
      <c r="V27" s="14"/>
    </row>
    <row r="28" spans="1:22" ht="15" thickBot="1">
      <c r="A28" s="7" t="s">
        <v>36</v>
      </c>
      <c r="B28" s="8" t="s">
        <v>5315</v>
      </c>
      <c r="C28" s="9" t="s">
        <v>3141</v>
      </c>
      <c r="D28" s="15" t="str">
        <f ca="1">INDIRECT(CONCATENATE("DATA!D",TEXT(MATCH(C28,DATA!$S$1:$S$2656,0),0)))</f>
        <v>GRBW149292191101</v>
      </c>
      <c r="E28" s="15" t="str">
        <f ca="1">INDIRECT(CONCATENATE("DATA!B",TEXT(MATCH(C28,DATA!$S$1:$S$2656,0),0)))</f>
        <v>Μέσον ακτής</v>
      </c>
      <c r="F28" s="10">
        <v>42635</v>
      </c>
      <c r="G28" s="16">
        <v>0.69791666666666663</v>
      </c>
      <c r="H28" s="10">
        <v>42636</v>
      </c>
      <c r="I28" s="10">
        <v>42636</v>
      </c>
      <c r="J28" s="11">
        <v>4</v>
      </c>
      <c r="K28" s="11">
        <v>8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5506</v>
      </c>
      <c r="R28" s="8" t="s">
        <v>5516</v>
      </c>
      <c r="S28" s="8" t="s">
        <v>5331</v>
      </c>
      <c r="T28" s="8" t="s">
        <v>5331</v>
      </c>
      <c r="U28" s="8" t="s">
        <v>5508</v>
      </c>
      <c r="V28" s="14"/>
    </row>
    <row r="29" spans="1:22" ht="15" thickBot="1">
      <c r="A29" s="7" t="s">
        <v>36</v>
      </c>
      <c r="B29" s="8" t="s">
        <v>5315</v>
      </c>
      <c r="C29" s="9" t="s">
        <v>3137</v>
      </c>
      <c r="D29" s="15" t="str">
        <f ca="1">INDIRECT(CONCATENATE("DATA!D",TEXT(MATCH(C29,DATA!$S$1:$S$2656,0),0)))</f>
        <v>GRBW149292184101</v>
      </c>
      <c r="E29" s="15" t="str">
        <f ca="1">INDIRECT(CONCATENATE("DATA!B",TEXT(MATCH(C29,DATA!$S$1:$S$2656,0),0)))</f>
        <v>150 μ. από το ΒΔ άκρο της ακτής</v>
      </c>
      <c r="F29" s="10">
        <v>42635</v>
      </c>
      <c r="G29" s="16">
        <v>0.72222222222222221</v>
      </c>
      <c r="H29" s="10">
        <v>42636</v>
      </c>
      <c r="I29" s="10">
        <v>42636</v>
      </c>
      <c r="J29" s="11">
        <v>2</v>
      </c>
      <c r="K29" s="11" t="s">
        <v>5505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5506</v>
      </c>
      <c r="R29" s="8" t="s">
        <v>5516</v>
      </c>
      <c r="S29" s="8" t="s">
        <v>5331</v>
      </c>
      <c r="T29" s="8" t="s">
        <v>5331</v>
      </c>
      <c r="U29" s="8" t="s">
        <v>5508</v>
      </c>
      <c r="V29" s="14"/>
    </row>
    <row r="30" spans="1:22" ht="15" thickBot="1">
      <c r="A30" s="7" t="s">
        <v>36</v>
      </c>
      <c r="B30" s="8" t="s">
        <v>5315</v>
      </c>
      <c r="C30" s="9" t="s">
        <v>3102</v>
      </c>
      <c r="D30" s="15" t="str">
        <f ca="1">INDIRECT(CONCATENATE("DATA!D",TEXT(MATCH(C30,DATA!$S$1:$S$2656,0),0)))</f>
        <v>GRBW149292178101</v>
      </c>
      <c r="E30" s="15" t="str">
        <f ca="1">INDIRECT(CONCATENATE("DATA!B",TEXT(MATCH(C30,DATA!$S$1:$S$2656,0),0)))</f>
        <v>Στο ανατολικό τμήμα της ακτής</v>
      </c>
      <c r="F30" s="10">
        <v>42635</v>
      </c>
      <c r="G30" s="16">
        <v>0.52083333333333337</v>
      </c>
      <c r="H30" s="10">
        <v>42636</v>
      </c>
      <c r="I30" s="10">
        <v>42636</v>
      </c>
      <c r="J30" s="11" t="s">
        <v>5505</v>
      </c>
      <c r="K30" s="11">
        <v>4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5506</v>
      </c>
      <c r="R30" s="8" t="s">
        <v>5516</v>
      </c>
      <c r="S30" s="8" t="s">
        <v>5331</v>
      </c>
      <c r="T30" s="8" t="s">
        <v>5331</v>
      </c>
      <c r="U30" s="8" t="s">
        <v>5512</v>
      </c>
      <c r="V30" s="14"/>
    </row>
    <row r="31" spans="1:22" ht="15" thickBot="1">
      <c r="A31" s="7" t="s">
        <v>36</v>
      </c>
      <c r="B31" s="8" t="s">
        <v>5315</v>
      </c>
      <c r="C31" s="9" t="s">
        <v>5499</v>
      </c>
      <c r="D31" s="15" t="str">
        <f ca="1">INDIRECT(CONCATENATE("DATA!D",TEXT(MATCH(C31,DATA!$S$1:$S$2656,0),0)))</f>
        <v>GRBW149292176101</v>
      </c>
      <c r="E31" s="15" t="str">
        <f ca="1">INDIRECT(CONCATENATE("DATA!B",TEXT(MATCH(C31,DATA!$S$1:$S$2656,0),0)))</f>
        <v>Στο ανατολικό τμήμα της ακτής</v>
      </c>
      <c r="F31" s="10">
        <v>42635</v>
      </c>
      <c r="G31" s="16">
        <v>0.52777777777777779</v>
      </c>
      <c r="H31" s="10">
        <v>42636</v>
      </c>
      <c r="I31" s="10">
        <v>42636</v>
      </c>
      <c r="J31" s="11">
        <v>3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5516</v>
      </c>
      <c r="S31" s="8" t="s">
        <v>5331</v>
      </c>
      <c r="T31" s="8" t="s">
        <v>5331</v>
      </c>
      <c r="U31" s="8" t="s">
        <v>5508</v>
      </c>
      <c r="V31" s="14"/>
    </row>
    <row r="32" spans="1:22" ht="15" thickBot="1">
      <c r="A32" s="7" t="s">
        <v>36</v>
      </c>
      <c r="B32" s="8" t="s">
        <v>5315</v>
      </c>
      <c r="C32" s="9" t="s">
        <v>3099</v>
      </c>
      <c r="D32" s="15" t="str">
        <f ca="1">INDIRECT(CONCATENATE("DATA!D",TEXT(MATCH(C32,DATA!$S$1:$S$2656,0),0)))</f>
        <v>GRBW149292179101</v>
      </c>
      <c r="E32" s="15" t="str">
        <f ca="1">INDIRECT(CONCATENATE("DATA!B",TEXT(MATCH(C32,DATA!$S$1:$S$2656,0),0)))</f>
        <v>50 μ. από το ΒΔ άκρο της ακτής</v>
      </c>
      <c r="F32" s="10">
        <v>42635</v>
      </c>
      <c r="G32" s="16">
        <v>0.53819444444444442</v>
      </c>
      <c r="H32" s="10">
        <v>42636</v>
      </c>
      <c r="I32" s="10">
        <v>42636</v>
      </c>
      <c r="J32" s="11">
        <v>8</v>
      </c>
      <c r="K32" s="11">
        <v>1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5516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36</v>
      </c>
      <c r="B33" s="8" t="s">
        <v>5315</v>
      </c>
      <c r="C33" s="9" t="s">
        <v>3092</v>
      </c>
      <c r="D33" s="15" t="str">
        <f ca="1">INDIRECT(CONCATENATE("DATA!D",TEXT(MATCH(C33,DATA!$S$1:$S$2656,0),0)))</f>
        <v>GRBW149292174101</v>
      </c>
      <c r="E33" s="15" t="str">
        <f ca="1">INDIRECT(CONCATENATE("DATA!B",TEXT(MATCH(C33,DATA!$S$1:$S$2656,0),0)))</f>
        <v>Μέσον ακτής</v>
      </c>
      <c r="F33" s="10">
        <v>42635</v>
      </c>
      <c r="G33" s="16">
        <v>0.55555555555555558</v>
      </c>
      <c r="H33" s="10">
        <v>42636</v>
      </c>
      <c r="I33" s="10">
        <v>42636</v>
      </c>
      <c r="J33" s="11">
        <v>6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5506</v>
      </c>
      <c r="R33" s="8" t="s">
        <v>5516</v>
      </c>
      <c r="S33" s="8" t="s">
        <v>5331</v>
      </c>
      <c r="T33" s="8" t="s">
        <v>5331</v>
      </c>
      <c r="U33" s="8" t="s">
        <v>5508</v>
      </c>
      <c r="V33" s="14"/>
    </row>
    <row r="34" spans="1:22" ht="15" thickBot="1">
      <c r="A34" s="7" t="s">
        <v>36</v>
      </c>
      <c r="B34" s="8" t="s">
        <v>5315</v>
      </c>
      <c r="C34" s="9" t="s">
        <v>3095</v>
      </c>
      <c r="D34" s="15" t="str">
        <f ca="1">INDIRECT(CONCATENATE("DATA!D",TEXT(MATCH(C34,DATA!$S$1:$S$2656,0),0)))</f>
        <v>GRBW149292187101</v>
      </c>
      <c r="E34" s="15" t="str">
        <f ca="1">INDIRECT(CONCATENATE("DATA!B",TEXT(MATCH(C34,DATA!$S$1:$S$2656,0),0)))</f>
        <v>190 μ. από το βόρειο άκρο της ακτής</v>
      </c>
      <c r="F34" s="10">
        <v>42635</v>
      </c>
      <c r="G34" s="16">
        <v>0.56597222222222221</v>
      </c>
      <c r="H34" s="10">
        <v>42636</v>
      </c>
      <c r="I34" s="10">
        <v>42636</v>
      </c>
      <c r="J34" s="11" t="s">
        <v>5505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5506</v>
      </c>
      <c r="R34" s="8" t="s">
        <v>5516</v>
      </c>
      <c r="S34" s="8" t="s">
        <v>5331</v>
      </c>
      <c r="T34" s="8" t="s">
        <v>5331</v>
      </c>
      <c r="U34" s="8" t="s">
        <v>5508</v>
      </c>
      <c r="V34" s="14"/>
    </row>
    <row r="35" spans="1:22" ht="15" thickBot="1">
      <c r="A35" s="7" t="s">
        <v>36</v>
      </c>
      <c r="B35" s="8" t="s">
        <v>159</v>
      </c>
      <c r="C35" s="9" t="s">
        <v>3017</v>
      </c>
      <c r="D35" s="15" t="str">
        <f ca="1">INDIRECT(CONCATENATE("DATA!D",TEXT(MATCH(C35,DATA!$S$1:$S$2656,0),0)))</f>
        <v>GRBW149287152101</v>
      </c>
      <c r="E35" s="15" t="str">
        <f ca="1">INDIRECT(CONCATENATE("DATA!B",TEXT(MATCH(C35,DATA!$S$1:$S$2656,0),0)))</f>
        <v>Μέσον ακτής</v>
      </c>
      <c r="F35" s="10">
        <v>42635</v>
      </c>
      <c r="G35" s="16">
        <v>0.29166666666666669</v>
      </c>
      <c r="H35" s="10">
        <v>42636</v>
      </c>
      <c r="I35" s="10">
        <v>42636</v>
      </c>
      <c r="J35" s="11">
        <v>5</v>
      </c>
      <c r="K35" s="11" t="s">
        <v>5505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5511</v>
      </c>
      <c r="Q35" s="8" t="s">
        <v>5506</v>
      </c>
      <c r="R35" s="8" t="s">
        <v>5513</v>
      </c>
      <c r="S35" s="8" t="s">
        <v>5331</v>
      </c>
      <c r="T35" s="8" t="s">
        <v>5331</v>
      </c>
      <c r="U35" s="8" t="s">
        <v>5514</v>
      </c>
      <c r="V35" s="14"/>
    </row>
    <row r="36" spans="1:22" ht="15" thickBot="1">
      <c r="A36" s="7" t="s">
        <v>36</v>
      </c>
      <c r="B36" s="8" t="s">
        <v>159</v>
      </c>
      <c r="C36" s="9" t="s">
        <v>755</v>
      </c>
      <c r="D36" s="15" t="str">
        <f ca="1">INDIRECT(CONCATENATE("DATA!D",TEXT(MATCH(C36,DATA!$S$1:$S$2656,0),0)))</f>
        <v>GRBW149287153101</v>
      </c>
      <c r="E36" s="15" t="str">
        <f ca="1">INDIRECT(CONCATENATE("DATA!B",TEXT(MATCH(C36,DATA!$S$1:$S$2656,0),0)))</f>
        <v>70 μ. από το δυτικό άκρο της ακτής</v>
      </c>
      <c r="F36" s="10">
        <v>42635</v>
      </c>
      <c r="G36" s="16">
        <v>0.57291666666666663</v>
      </c>
      <c r="H36" s="10">
        <v>42636</v>
      </c>
      <c r="I36" s="10">
        <v>42636</v>
      </c>
      <c r="J36" s="11" t="s">
        <v>5505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5511</v>
      </c>
      <c r="Q36" s="8" t="s">
        <v>5506</v>
      </c>
      <c r="R36" s="8" t="s">
        <v>5513</v>
      </c>
      <c r="S36" s="8" t="s">
        <v>5331</v>
      </c>
      <c r="T36" s="8" t="s">
        <v>5331</v>
      </c>
      <c r="U36" s="8" t="s">
        <v>5508</v>
      </c>
      <c r="V36" s="14"/>
    </row>
    <row r="37" spans="1:22" ht="15" thickBot="1">
      <c r="A37" s="7" t="s">
        <v>36</v>
      </c>
      <c r="B37" s="8" t="s">
        <v>159</v>
      </c>
      <c r="C37" s="9" t="s">
        <v>3014</v>
      </c>
      <c r="D37" s="15" t="str">
        <f ca="1">INDIRECT(CONCATENATE("DATA!D",TEXT(MATCH(C37,DATA!$S$1:$S$2656,0),0)))</f>
        <v>GRBW149287149101</v>
      </c>
      <c r="E37" s="15" t="str">
        <f ca="1">INDIRECT(CONCATENATE("DATA!B",TEXT(MATCH(C37,DATA!$S$1:$S$2656,0),0)))</f>
        <v>250 μ. από το δυτικό άκρο της ακτής</v>
      </c>
      <c r="F37" s="10">
        <v>42635</v>
      </c>
      <c r="G37" s="16">
        <v>0.58333333333333337</v>
      </c>
      <c r="H37" s="10">
        <v>42636</v>
      </c>
      <c r="I37" s="10">
        <v>42636</v>
      </c>
      <c r="J37" s="11">
        <v>1</v>
      </c>
      <c r="K37" s="11">
        <v>3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5506</v>
      </c>
      <c r="R37" s="8" t="s">
        <v>5513</v>
      </c>
      <c r="S37" s="8" t="s">
        <v>5331</v>
      </c>
      <c r="T37" s="8" t="s">
        <v>5331</v>
      </c>
      <c r="U37" s="8" t="s">
        <v>5515</v>
      </c>
      <c r="V37" s="14"/>
    </row>
    <row r="38" spans="1:22" ht="15" thickBot="1">
      <c r="A38" s="7" t="s">
        <v>36</v>
      </c>
      <c r="B38" s="8" t="s">
        <v>159</v>
      </c>
      <c r="C38" s="9" t="s">
        <v>3031</v>
      </c>
      <c r="D38" s="15" t="str">
        <f ca="1">INDIRECT(CONCATENATE("DATA!D",TEXT(MATCH(C38,DATA!$S$1:$S$2656,0),0)))</f>
        <v>GRBW149287151101</v>
      </c>
      <c r="E38" s="15" t="str">
        <f ca="1">INDIRECT(CONCATENATE("DATA!B",TEXT(MATCH(C38,DATA!$S$1:$S$2656,0),0)))</f>
        <v>190 μ. από το ΝΑ άκρο της ακτής</v>
      </c>
      <c r="F38" s="10">
        <v>42635</v>
      </c>
      <c r="G38" s="16">
        <v>0.59375</v>
      </c>
      <c r="H38" s="10">
        <v>42636</v>
      </c>
      <c r="I38" s="10">
        <v>42636</v>
      </c>
      <c r="J38" s="11">
        <v>6</v>
      </c>
      <c r="K38" s="11">
        <v>4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5511</v>
      </c>
      <c r="Q38" s="8" t="s">
        <v>5506</v>
      </c>
      <c r="R38" s="8" t="s">
        <v>5513</v>
      </c>
      <c r="S38" s="8" t="s">
        <v>5331</v>
      </c>
      <c r="T38" s="8" t="s">
        <v>5331</v>
      </c>
      <c r="U38" s="8" t="s">
        <v>5514</v>
      </c>
      <c r="V38" s="14"/>
    </row>
    <row r="39" spans="1:22" ht="15" thickBot="1">
      <c r="A39" s="7" t="s">
        <v>36</v>
      </c>
      <c r="B39" s="8" t="s">
        <v>159</v>
      </c>
      <c r="C39" s="9" t="s">
        <v>3020</v>
      </c>
      <c r="D39" s="15" t="str">
        <f ca="1">INDIRECT(CONCATENATE("DATA!D",TEXT(MATCH(C39,DATA!$S$1:$S$2656,0),0)))</f>
        <v>GRBW149287150101</v>
      </c>
      <c r="E39" s="15" t="str">
        <f ca="1">INDIRECT(CONCATENATE("DATA!B",TEXT(MATCH(C39,DATA!$S$1:$S$2656,0),0)))</f>
        <v>Στο βορειοανατολικό άκρο της ακτής</v>
      </c>
      <c r="F39" s="10">
        <v>42635</v>
      </c>
      <c r="G39" s="16">
        <v>0.61458333333333337</v>
      </c>
      <c r="H39" s="10">
        <v>42636</v>
      </c>
      <c r="I39" s="10">
        <v>42636</v>
      </c>
      <c r="J39" s="11">
        <v>3</v>
      </c>
      <c r="K39" s="11">
        <v>2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5511</v>
      </c>
      <c r="Q39" s="8" t="s">
        <v>5506</v>
      </c>
      <c r="R39" s="8" t="s">
        <v>5513</v>
      </c>
      <c r="S39" s="8" t="s">
        <v>5331</v>
      </c>
      <c r="T39" s="8" t="s">
        <v>5331</v>
      </c>
      <c r="U39" s="8" t="s">
        <v>5515</v>
      </c>
      <c r="V39" s="14"/>
    </row>
    <row r="40" spans="1:22" ht="15" thickBot="1">
      <c r="A40" s="7" t="s">
        <v>36</v>
      </c>
      <c r="B40" s="8" t="s">
        <v>159</v>
      </c>
      <c r="C40" s="9" t="s">
        <v>3023</v>
      </c>
      <c r="D40" s="15" t="str">
        <f ca="1">INDIRECT(CONCATENATE("DATA!D",TEXT(MATCH(C40,DATA!$S$1:$S$2656,0),0)))</f>
        <v>GRBW149287155101</v>
      </c>
      <c r="E40" s="15" t="str">
        <f ca="1">INDIRECT(CONCATENATE("DATA!B",TEXT(MATCH(C40,DATA!$S$1:$S$2656,0),0)))</f>
        <v>70 μ. από το ΒΔ άκρο της ακτής</v>
      </c>
      <c r="F40" s="10">
        <v>42635</v>
      </c>
      <c r="G40" s="16">
        <v>0.625</v>
      </c>
      <c r="H40" s="10">
        <v>42636</v>
      </c>
      <c r="I40" s="10">
        <v>42636</v>
      </c>
      <c r="J40" s="11" t="s">
        <v>5505</v>
      </c>
      <c r="K40" s="11" t="s">
        <v>5505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5511</v>
      </c>
      <c r="Q40" s="8" t="s">
        <v>5506</v>
      </c>
      <c r="R40" s="8" t="s">
        <v>5513</v>
      </c>
      <c r="S40" s="8" t="s">
        <v>5331</v>
      </c>
      <c r="T40" s="8" t="s">
        <v>5331</v>
      </c>
      <c r="U40" s="8" t="s">
        <v>5508</v>
      </c>
      <c r="V40" s="14"/>
    </row>
    <row r="41" spans="1:22" ht="15" thickBot="1">
      <c r="A41" s="7" t="s">
        <v>36</v>
      </c>
      <c r="B41" s="8" t="s">
        <v>159</v>
      </c>
      <c r="C41" s="9" t="s">
        <v>3026</v>
      </c>
      <c r="D41" s="15" t="str">
        <f ca="1">INDIRECT(CONCATENATE("DATA!D",TEXT(MATCH(C41,DATA!$S$1:$S$2656,0),0)))</f>
        <v>GRBW149287156101</v>
      </c>
      <c r="E41" s="15" t="str">
        <f ca="1">INDIRECT(CONCATENATE("DATA!B",TEXT(MATCH(C41,DATA!$S$1:$S$2656,0),0)))</f>
        <v>Στο νοτιοδυτικό άκρο της ακτής</v>
      </c>
      <c r="F41" s="10">
        <v>42635</v>
      </c>
      <c r="G41" s="16">
        <v>0.63541666666666663</v>
      </c>
      <c r="H41" s="10">
        <v>42636</v>
      </c>
      <c r="I41" s="10">
        <v>42636</v>
      </c>
      <c r="J41" s="11">
        <v>12</v>
      </c>
      <c r="K41" s="11">
        <v>2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5511</v>
      </c>
      <c r="Q41" s="8" t="s">
        <v>5506</v>
      </c>
      <c r="R41" s="8" t="s">
        <v>5513</v>
      </c>
      <c r="S41" s="8" t="s">
        <v>5331</v>
      </c>
      <c r="T41" s="8" t="s">
        <v>5331</v>
      </c>
      <c r="U41" s="8" t="s">
        <v>5515</v>
      </c>
      <c r="V41" s="14"/>
    </row>
    <row r="42" spans="1:22" ht="15" thickBot="1">
      <c r="A42" s="7" t="s">
        <v>36</v>
      </c>
      <c r="B42" s="8" t="s">
        <v>159</v>
      </c>
      <c r="C42" s="9" t="s">
        <v>2118</v>
      </c>
      <c r="D42" s="15" t="str">
        <f ca="1">INDIRECT(CONCATENATE("DATA!D",TEXT(MATCH(C42,DATA!$S$1:$S$2656,0),0)))</f>
        <v>GRBW149287154101</v>
      </c>
      <c r="E42" s="15" t="str">
        <f ca="1">INDIRECT(CONCATENATE("DATA!B",TEXT(MATCH(C42,DATA!$S$1:$S$2656,0),0)))</f>
        <v>140 μ. από το ΝΔ άκρο της ακτής</v>
      </c>
      <c r="F42" s="10">
        <v>42635</v>
      </c>
      <c r="G42" s="16">
        <v>0.77083333333333337</v>
      </c>
      <c r="H42" s="10">
        <v>42636</v>
      </c>
      <c r="I42" s="10">
        <v>42636</v>
      </c>
      <c r="J42" s="11">
        <v>3</v>
      </c>
      <c r="K42" s="11">
        <v>2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5511</v>
      </c>
      <c r="Q42" s="8" t="s">
        <v>5506</v>
      </c>
      <c r="R42" s="8" t="s">
        <v>5513</v>
      </c>
      <c r="S42" s="8" t="s">
        <v>5331</v>
      </c>
      <c r="T42" s="8" t="s">
        <v>5331</v>
      </c>
      <c r="U42" s="8" t="s">
        <v>5508</v>
      </c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2016-09-27T10:02:01Z</dcterms:modified>
</cp:coreProperties>
</file>